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incendi" sheetId="1" r:id="rId1"/>
    <sheet name="categorie forestali" sheetId="2" r:id="rId2"/>
  </sheets>
  <definedNames/>
  <calcPr fullCalcOnLoad="1"/>
</workbook>
</file>

<file path=xl/sharedStrings.xml><?xml version="1.0" encoding="utf-8"?>
<sst xmlns="http://schemas.openxmlformats.org/spreadsheetml/2006/main" count="78" uniqueCount="45">
  <si>
    <t>Province</t>
  </si>
  <si>
    <t>Superficie boscata (ha)</t>
  </si>
  <si>
    <t>Superficie non boscata (ha)</t>
  </si>
  <si>
    <t>AL</t>
  </si>
  <si>
    <t>AT</t>
  </si>
  <si>
    <t>BI</t>
  </si>
  <si>
    <t>CN</t>
  </si>
  <si>
    <t>NO</t>
  </si>
  <si>
    <t>TO</t>
  </si>
  <si>
    <t>VB</t>
  </si>
  <si>
    <t>VC</t>
  </si>
  <si>
    <t>Piemonte</t>
  </si>
  <si>
    <t>Numero incendi</t>
  </si>
  <si>
    <t>Media</t>
  </si>
  <si>
    <t>Superficie totale (ha)</t>
  </si>
  <si>
    <t xml:space="preserve"> Abetine</t>
  </si>
  <si>
    <t xml:space="preserve"> Acero-tiglio-frassineti</t>
  </si>
  <si>
    <t xml:space="preserve"> Alneti planiziali e montani</t>
  </si>
  <si>
    <t xml:space="preserve"> Arbusteti planiziali, collinari, montani</t>
  </si>
  <si>
    <t xml:space="preserve"> Arbusteti subalpini</t>
  </si>
  <si>
    <t xml:space="preserve"> Boscaglie pioniere di invasione</t>
  </si>
  <si>
    <t xml:space="preserve"> Castagneti</t>
  </si>
  <si>
    <t xml:space="preserve"> Cerrete</t>
  </si>
  <si>
    <t xml:space="preserve"> Faggete</t>
  </si>
  <si>
    <t xml:space="preserve"> Formazioni legnose riparie</t>
  </si>
  <si>
    <t xml:space="preserve"> Lariceti e cembrete</t>
  </si>
  <si>
    <t xml:space="preserve"> Ostrieti</t>
  </si>
  <si>
    <t xml:space="preserve"> Pinete di Pino silvestre</t>
  </si>
  <si>
    <t xml:space="preserve"> Querceti di rovere</t>
  </si>
  <si>
    <t xml:space="preserve"> Querceti di roverella</t>
  </si>
  <si>
    <t xml:space="preserve"> Rimboschimenti</t>
  </si>
  <si>
    <t xml:space="preserve"> Querco-carpineti</t>
  </si>
  <si>
    <t xml:space="preserve"> Robinieti</t>
  </si>
  <si>
    <t>Totale complessivo</t>
  </si>
  <si>
    <t>Superficie percorsa da incendio</t>
  </si>
  <si>
    <t>ettari (ha)</t>
  </si>
  <si>
    <t>%</t>
  </si>
  <si>
    <t>Categorie forestali percorse dal fuoco</t>
  </si>
  <si>
    <t>Categoria forestale</t>
  </si>
  <si>
    <t>Fonte: Corpo forestale dello stato, Regione Piemonte</t>
  </si>
  <si>
    <t>http://www.sistemapiemonte.it/incalfa/jsp/ricerca_inc/cercaIncendiInit.do</t>
  </si>
  <si>
    <t>Superficie totale percorsa dal fuoco - anni 1997-2018</t>
  </si>
  <si>
    <t>Superficie non boscata percorsa dal fuoco - anni 1997-2018</t>
  </si>
  <si>
    <t>Superficie boscata percorsa dal fuoco - anni 1997-2018</t>
  </si>
  <si>
    <t>Incendi - anni 1997-2018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</si>
</sst>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43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FDFD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Fill="1" applyBorder="1" applyAlignment="1">
      <alignment horizontal="left"/>
    </xf>
    <xf numFmtId="4" fontId="2" fillId="0" borderId="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3" fontId="0" fillId="0" borderId="16" xfId="0" applyNumberFormat="1" applyBorder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" fontId="2" fillId="33" borderId="0" xfId="0" applyNumberFormat="1" applyFont="1" applyFill="1" applyBorder="1" applyAlignment="1">
      <alignment horizontal="right"/>
    </xf>
    <xf numFmtId="4" fontId="2" fillId="0" borderId="16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42" fillId="34" borderId="0" xfId="0" applyNumberFormat="1" applyFont="1" applyFill="1" applyAlignment="1">
      <alignment vertic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8"/>
  <sheetViews>
    <sheetView tabSelected="1" zoomScalePageLayoutView="0" workbookViewId="0" topLeftCell="A1">
      <selection activeCell="AA445" sqref="AA445"/>
    </sheetView>
  </sheetViews>
  <sheetFormatPr defaultColWidth="9.140625" defaultRowHeight="12.75"/>
  <cols>
    <col min="1" max="1" width="8.421875" style="0" customWidth="1"/>
    <col min="2" max="12" width="7.7109375" style="0" customWidth="1"/>
    <col min="13" max="21" width="7.7109375" style="29" customWidth="1"/>
    <col min="22" max="24" width="7.7109375" style="0" customWidth="1"/>
  </cols>
  <sheetData>
    <row r="1" spans="1:24" s="1" customFormat="1" ht="19.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</row>
    <row r="2" spans="1:24" s="2" customFormat="1" ht="12.75">
      <c r="A2" s="50" t="s">
        <v>0</v>
      </c>
      <c r="B2" s="65" t="s">
        <v>12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49" t="s">
        <v>13</v>
      </c>
    </row>
    <row r="3" spans="1:24" ht="12.75">
      <c r="A3" s="51"/>
      <c r="B3" s="7">
        <v>1997</v>
      </c>
      <c r="C3" s="7">
        <v>1998</v>
      </c>
      <c r="D3" s="7">
        <v>1999</v>
      </c>
      <c r="E3" s="7">
        <v>2000</v>
      </c>
      <c r="F3" s="7">
        <v>2001</v>
      </c>
      <c r="G3" s="7">
        <v>2002</v>
      </c>
      <c r="H3" s="7">
        <v>2003</v>
      </c>
      <c r="I3" s="7">
        <v>2004</v>
      </c>
      <c r="J3" s="7">
        <v>2005</v>
      </c>
      <c r="K3" s="7">
        <v>2006</v>
      </c>
      <c r="L3" s="7">
        <v>2007</v>
      </c>
      <c r="M3" s="28">
        <v>2008</v>
      </c>
      <c r="N3" s="28">
        <v>2009</v>
      </c>
      <c r="O3" s="28">
        <v>2010</v>
      </c>
      <c r="P3" s="28">
        <v>2011</v>
      </c>
      <c r="Q3" s="28">
        <v>2012</v>
      </c>
      <c r="R3" s="28">
        <v>2013</v>
      </c>
      <c r="S3" s="28">
        <v>2014</v>
      </c>
      <c r="T3" s="28">
        <v>2015</v>
      </c>
      <c r="U3" s="28">
        <v>2016</v>
      </c>
      <c r="V3" s="28">
        <v>2017</v>
      </c>
      <c r="W3" s="28">
        <v>2018</v>
      </c>
      <c r="X3" s="49"/>
    </row>
    <row r="4" spans="1:24" ht="12.75">
      <c r="A4" s="41" t="s">
        <v>3</v>
      </c>
      <c r="B4" s="8">
        <v>56</v>
      </c>
      <c r="C4" s="8">
        <v>35</v>
      </c>
      <c r="D4" s="8">
        <v>25</v>
      </c>
      <c r="E4" s="8">
        <v>28</v>
      </c>
      <c r="F4" s="8">
        <v>32</v>
      </c>
      <c r="G4" s="8">
        <v>33</v>
      </c>
      <c r="H4" s="8">
        <v>60</v>
      </c>
      <c r="I4" s="8">
        <v>16</v>
      </c>
      <c r="J4" s="8">
        <v>22</v>
      </c>
      <c r="K4" s="8">
        <v>40</v>
      </c>
      <c r="L4" s="8">
        <v>42</v>
      </c>
      <c r="M4" s="8">
        <v>24</v>
      </c>
      <c r="N4" s="8">
        <v>8</v>
      </c>
      <c r="O4" s="35">
        <v>5</v>
      </c>
      <c r="P4" s="35">
        <v>18</v>
      </c>
      <c r="Q4" s="36">
        <v>19</v>
      </c>
      <c r="R4" s="36">
        <v>8</v>
      </c>
      <c r="S4" s="36">
        <v>1</v>
      </c>
      <c r="T4" s="36">
        <v>6</v>
      </c>
      <c r="U4" s="42">
        <v>9</v>
      </c>
      <c r="V4" s="57">
        <v>8</v>
      </c>
      <c r="W4" s="57">
        <v>8</v>
      </c>
      <c r="X4" s="9">
        <f>AVERAGE(B4:W4)</f>
        <v>22.863636363636363</v>
      </c>
    </row>
    <row r="5" spans="1:24" ht="12.75">
      <c r="A5" s="41" t="s">
        <v>4</v>
      </c>
      <c r="B5" s="8">
        <v>12</v>
      </c>
      <c r="C5" s="8">
        <v>9</v>
      </c>
      <c r="D5" s="8">
        <v>13</v>
      </c>
      <c r="E5" s="8">
        <v>10</v>
      </c>
      <c r="F5" s="8">
        <v>7</v>
      </c>
      <c r="G5" s="8">
        <v>13</v>
      </c>
      <c r="H5" s="8">
        <v>7</v>
      </c>
      <c r="I5" s="8">
        <v>8</v>
      </c>
      <c r="J5" s="8">
        <v>13</v>
      </c>
      <c r="K5" s="8">
        <v>18</v>
      </c>
      <c r="L5" s="8">
        <v>14</v>
      </c>
      <c r="M5" s="8">
        <v>4</v>
      </c>
      <c r="N5" s="8">
        <v>0</v>
      </c>
      <c r="O5" s="35">
        <v>1</v>
      </c>
      <c r="P5" s="35">
        <v>5</v>
      </c>
      <c r="Q5" s="36">
        <v>12</v>
      </c>
      <c r="R5" s="38">
        <v>0</v>
      </c>
      <c r="S5" s="38">
        <v>0</v>
      </c>
      <c r="T5" s="38">
        <v>2</v>
      </c>
      <c r="U5" s="42">
        <v>3</v>
      </c>
      <c r="V5" s="58">
        <v>4</v>
      </c>
      <c r="W5" s="58">
        <v>4</v>
      </c>
      <c r="X5" s="9">
        <f aca="true" t="shared" si="0" ref="X5:X12">AVERAGE(B5:W5)</f>
        <v>7.2272727272727275</v>
      </c>
    </row>
    <row r="6" spans="1:24" ht="12.75">
      <c r="A6" s="41" t="s">
        <v>5</v>
      </c>
      <c r="B6" s="8">
        <v>112</v>
      </c>
      <c r="C6" s="8">
        <v>76</v>
      </c>
      <c r="D6" s="8">
        <v>48</v>
      </c>
      <c r="E6" s="8">
        <v>63</v>
      </c>
      <c r="F6" s="8">
        <v>39</v>
      </c>
      <c r="G6" s="8">
        <v>126</v>
      </c>
      <c r="H6" s="8">
        <v>60</v>
      </c>
      <c r="I6" s="8">
        <v>19</v>
      </c>
      <c r="J6" s="8">
        <v>39</v>
      </c>
      <c r="K6" s="8">
        <v>30</v>
      </c>
      <c r="L6" s="8">
        <v>67</v>
      </c>
      <c r="M6" s="8">
        <v>38</v>
      </c>
      <c r="N6" s="8">
        <v>20</v>
      </c>
      <c r="O6" s="34">
        <v>8</v>
      </c>
      <c r="P6" s="34">
        <v>58</v>
      </c>
      <c r="Q6" s="36">
        <v>27</v>
      </c>
      <c r="R6" s="36">
        <v>17</v>
      </c>
      <c r="S6" s="36">
        <v>7</v>
      </c>
      <c r="T6" s="36">
        <v>27</v>
      </c>
      <c r="U6" s="42">
        <v>10</v>
      </c>
      <c r="V6" s="57">
        <v>7</v>
      </c>
      <c r="W6" s="57">
        <v>11</v>
      </c>
      <c r="X6" s="9">
        <f t="shared" si="0"/>
        <v>41.31818181818182</v>
      </c>
    </row>
    <row r="7" spans="1:24" ht="12.75">
      <c r="A7" s="41" t="s">
        <v>6</v>
      </c>
      <c r="B7" s="8">
        <v>72</v>
      </c>
      <c r="C7" s="8">
        <v>71</v>
      </c>
      <c r="D7" s="8">
        <v>36</v>
      </c>
      <c r="E7" s="8">
        <v>38</v>
      </c>
      <c r="F7" s="8">
        <v>43</v>
      </c>
      <c r="G7" s="8">
        <v>61</v>
      </c>
      <c r="H7" s="8">
        <v>56</v>
      </c>
      <c r="I7" s="8">
        <v>15</v>
      </c>
      <c r="J7" s="8">
        <v>44</v>
      </c>
      <c r="K7" s="8">
        <v>34</v>
      </c>
      <c r="L7" s="8">
        <v>87</v>
      </c>
      <c r="M7" s="8">
        <v>32</v>
      </c>
      <c r="N7" s="8">
        <v>12</v>
      </c>
      <c r="O7" s="34">
        <v>12</v>
      </c>
      <c r="P7" s="34">
        <v>55</v>
      </c>
      <c r="Q7" s="36">
        <v>37</v>
      </c>
      <c r="R7" s="36">
        <v>16</v>
      </c>
      <c r="S7" s="36">
        <v>7</v>
      </c>
      <c r="T7" s="38">
        <v>50</v>
      </c>
      <c r="U7" s="42">
        <v>43</v>
      </c>
      <c r="V7" s="59">
        <v>16</v>
      </c>
      <c r="W7" s="60">
        <v>30</v>
      </c>
      <c r="X7" s="9">
        <f t="shared" si="0"/>
        <v>39.40909090909091</v>
      </c>
    </row>
    <row r="8" spans="1:24" ht="12.75">
      <c r="A8" s="41" t="s">
        <v>7</v>
      </c>
      <c r="B8" s="8">
        <v>67</v>
      </c>
      <c r="C8" s="8">
        <v>20</v>
      </c>
      <c r="D8" s="8">
        <v>43</v>
      </c>
      <c r="E8" s="8">
        <v>32</v>
      </c>
      <c r="F8" s="8">
        <v>15</v>
      </c>
      <c r="G8" s="8">
        <v>63</v>
      </c>
      <c r="H8" s="8">
        <v>28</v>
      </c>
      <c r="I8" s="8">
        <v>10</v>
      </c>
      <c r="J8" s="8">
        <v>36</v>
      </c>
      <c r="K8" s="8">
        <v>34</v>
      </c>
      <c r="L8" s="8">
        <v>35</v>
      </c>
      <c r="M8" s="8">
        <v>25</v>
      </c>
      <c r="N8" s="8">
        <v>20</v>
      </c>
      <c r="O8" s="34">
        <v>4</v>
      </c>
      <c r="P8" s="34">
        <v>14</v>
      </c>
      <c r="Q8" s="36">
        <v>9</v>
      </c>
      <c r="R8" s="36">
        <v>10</v>
      </c>
      <c r="S8" s="36">
        <v>10</v>
      </c>
      <c r="T8" s="36">
        <v>8</v>
      </c>
      <c r="U8" s="42">
        <v>4</v>
      </c>
      <c r="V8" s="59">
        <v>2</v>
      </c>
      <c r="W8" s="60">
        <v>6</v>
      </c>
      <c r="X8" s="9">
        <f t="shared" si="0"/>
        <v>22.5</v>
      </c>
    </row>
    <row r="9" spans="1:24" ht="12.75">
      <c r="A9" s="41" t="s">
        <v>8</v>
      </c>
      <c r="B9" s="8">
        <v>241</v>
      </c>
      <c r="C9" s="8">
        <v>195</v>
      </c>
      <c r="D9" s="8">
        <v>164</v>
      </c>
      <c r="E9" s="8">
        <v>138</v>
      </c>
      <c r="F9" s="8">
        <v>80</v>
      </c>
      <c r="G9" s="8">
        <v>139</v>
      </c>
      <c r="H9" s="8">
        <v>148</v>
      </c>
      <c r="I9" s="8">
        <v>75</v>
      </c>
      <c r="J9" s="8">
        <v>88</v>
      </c>
      <c r="K9" s="8">
        <v>91</v>
      </c>
      <c r="L9" s="8">
        <v>108</v>
      </c>
      <c r="M9" s="8">
        <v>82</v>
      </c>
      <c r="N9" s="8">
        <v>39</v>
      </c>
      <c r="O9" s="34">
        <v>29</v>
      </c>
      <c r="P9" s="34">
        <v>60</v>
      </c>
      <c r="Q9" s="36">
        <v>67</v>
      </c>
      <c r="R9" s="36">
        <v>104</v>
      </c>
      <c r="S9" s="36">
        <v>79</v>
      </c>
      <c r="T9" s="36">
        <v>76</v>
      </c>
      <c r="U9" s="42">
        <v>48</v>
      </c>
      <c r="V9" s="59">
        <v>33</v>
      </c>
      <c r="W9" s="60">
        <v>52</v>
      </c>
      <c r="X9" s="9">
        <f t="shared" si="0"/>
        <v>97.0909090909091</v>
      </c>
    </row>
    <row r="10" spans="1:24" ht="12.75">
      <c r="A10" s="41" t="s">
        <v>9</v>
      </c>
      <c r="B10" s="8">
        <v>50</v>
      </c>
      <c r="C10" s="8">
        <v>33</v>
      </c>
      <c r="D10" s="8">
        <v>28</v>
      </c>
      <c r="E10" s="8">
        <v>23</v>
      </c>
      <c r="F10" s="8">
        <v>9</v>
      </c>
      <c r="G10" s="8">
        <v>41</v>
      </c>
      <c r="H10" s="8">
        <v>52</v>
      </c>
      <c r="I10" s="8">
        <v>17</v>
      </c>
      <c r="J10" s="8">
        <v>29</v>
      </c>
      <c r="K10" s="8">
        <v>25</v>
      </c>
      <c r="L10" s="8">
        <v>28</v>
      </c>
      <c r="M10" s="8">
        <v>14</v>
      </c>
      <c r="N10" s="8">
        <v>9</v>
      </c>
      <c r="O10" s="34">
        <v>8</v>
      </c>
      <c r="P10" s="34">
        <v>16</v>
      </c>
      <c r="Q10" s="36">
        <v>12</v>
      </c>
      <c r="R10" s="36">
        <v>4</v>
      </c>
      <c r="S10" s="36">
        <v>3</v>
      </c>
      <c r="T10" s="36">
        <v>11</v>
      </c>
      <c r="U10" s="42">
        <v>13</v>
      </c>
      <c r="V10" s="59">
        <v>2</v>
      </c>
      <c r="W10" s="60">
        <v>6</v>
      </c>
      <c r="X10" s="9">
        <f t="shared" si="0"/>
        <v>19.681818181818183</v>
      </c>
    </row>
    <row r="11" spans="1:24" ht="12.75">
      <c r="A11" s="41" t="s">
        <v>10</v>
      </c>
      <c r="B11" s="8">
        <v>48</v>
      </c>
      <c r="C11" s="8">
        <v>20</v>
      </c>
      <c r="D11" s="8">
        <v>29</v>
      </c>
      <c r="E11" s="8">
        <v>26</v>
      </c>
      <c r="F11" s="8">
        <v>7</v>
      </c>
      <c r="G11" s="8">
        <v>17</v>
      </c>
      <c r="H11" s="8">
        <v>26</v>
      </c>
      <c r="I11" s="8">
        <v>8</v>
      </c>
      <c r="J11" s="8">
        <v>22</v>
      </c>
      <c r="K11" s="8">
        <v>8</v>
      </c>
      <c r="L11" s="8">
        <v>12</v>
      </c>
      <c r="M11" s="8">
        <v>14</v>
      </c>
      <c r="N11" s="8">
        <v>9</v>
      </c>
      <c r="O11" s="34">
        <v>3</v>
      </c>
      <c r="P11" s="34">
        <v>9</v>
      </c>
      <c r="Q11" s="36">
        <v>10</v>
      </c>
      <c r="R11" s="36">
        <v>1</v>
      </c>
      <c r="S11" s="36">
        <v>4</v>
      </c>
      <c r="T11" s="36">
        <v>13</v>
      </c>
      <c r="U11" s="42">
        <v>4</v>
      </c>
      <c r="V11" s="59">
        <v>2</v>
      </c>
      <c r="W11" s="60">
        <v>1</v>
      </c>
      <c r="X11" s="9">
        <f t="shared" si="0"/>
        <v>13.318181818181818</v>
      </c>
    </row>
    <row r="12" spans="1:24" ht="12.75">
      <c r="A12" s="41" t="s">
        <v>11</v>
      </c>
      <c r="B12" s="8">
        <v>658</v>
      </c>
      <c r="C12" s="8">
        <v>459</v>
      </c>
      <c r="D12" s="8">
        <v>386</v>
      </c>
      <c r="E12" s="8">
        <v>358</v>
      </c>
      <c r="F12" s="8">
        <v>232</v>
      </c>
      <c r="G12" s="8">
        <v>493</v>
      </c>
      <c r="H12" s="8">
        <v>437</v>
      </c>
      <c r="I12" s="8">
        <v>168</v>
      </c>
      <c r="J12" s="8">
        <v>293</v>
      </c>
      <c r="K12" s="8">
        <v>280</v>
      </c>
      <c r="L12" s="8">
        <v>393</v>
      </c>
      <c r="M12" s="8">
        <v>233</v>
      </c>
      <c r="N12" s="8">
        <v>117</v>
      </c>
      <c r="O12" s="34">
        <v>70</v>
      </c>
      <c r="P12" s="8">
        <v>235</v>
      </c>
      <c r="Q12" s="8">
        <f>SUM(Q4:Q11)</f>
        <v>193</v>
      </c>
      <c r="R12" s="8">
        <f>SUM(R4:R11)</f>
        <v>160</v>
      </c>
      <c r="S12" s="8">
        <f>SUM(S4:S11)</f>
        <v>111</v>
      </c>
      <c r="T12" s="8">
        <v>197</v>
      </c>
      <c r="U12" s="42">
        <v>65</v>
      </c>
      <c r="V12">
        <v>79</v>
      </c>
      <c r="W12" s="60">
        <v>124</v>
      </c>
      <c r="X12" s="9">
        <f t="shared" si="0"/>
        <v>260.95454545454544</v>
      </c>
    </row>
    <row r="13" spans="2:21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0"/>
      <c r="N13" s="30"/>
      <c r="O13" s="30"/>
      <c r="P13" s="30"/>
      <c r="Q13" s="30"/>
      <c r="R13" s="30"/>
      <c r="S13" s="30"/>
      <c r="T13" s="30"/>
      <c r="U13" s="40"/>
    </row>
    <row r="14" spans="2:21" ht="12.75">
      <c r="B14" s="3"/>
      <c r="C14" s="3"/>
      <c r="D14" s="3"/>
      <c r="E14" s="3"/>
      <c r="F14" s="3"/>
      <c r="G14" s="3"/>
      <c r="H14" s="3"/>
      <c r="P14" s="30"/>
      <c r="Q14" s="30"/>
      <c r="R14" s="30"/>
      <c r="S14" s="30"/>
      <c r="T14" s="30"/>
      <c r="U14" s="30"/>
    </row>
    <row r="15" spans="1:24" s="1" customFormat="1" ht="19.5" customHeight="1">
      <c r="A15" s="68" t="s">
        <v>43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</row>
    <row r="16" spans="1:24" ht="12.75">
      <c r="A16" s="50" t="s">
        <v>0</v>
      </c>
      <c r="B16" s="65" t="s">
        <v>1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7"/>
      <c r="X16" s="49" t="s">
        <v>13</v>
      </c>
    </row>
    <row r="17" spans="1:24" ht="12.75">
      <c r="A17" s="51"/>
      <c r="B17" s="7">
        <v>1997</v>
      </c>
      <c r="C17" s="7">
        <v>1998</v>
      </c>
      <c r="D17" s="7">
        <v>1999</v>
      </c>
      <c r="E17" s="7">
        <v>2000</v>
      </c>
      <c r="F17" s="7">
        <v>2001</v>
      </c>
      <c r="G17" s="7">
        <v>2002</v>
      </c>
      <c r="H17" s="7">
        <v>2003</v>
      </c>
      <c r="I17" s="7">
        <v>2004</v>
      </c>
      <c r="J17" s="7">
        <v>2005</v>
      </c>
      <c r="K17" s="7">
        <v>2006</v>
      </c>
      <c r="L17" s="7">
        <v>2007</v>
      </c>
      <c r="M17" s="28">
        <v>2008</v>
      </c>
      <c r="N17" s="28">
        <v>2009</v>
      </c>
      <c r="O17" s="28">
        <v>2010</v>
      </c>
      <c r="P17" s="28">
        <v>2011</v>
      </c>
      <c r="Q17" s="28">
        <v>2012</v>
      </c>
      <c r="R17" s="28">
        <v>2013</v>
      </c>
      <c r="S17" s="28">
        <v>2014</v>
      </c>
      <c r="T17" s="28">
        <v>2015</v>
      </c>
      <c r="U17" s="28">
        <v>2016</v>
      </c>
      <c r="V17" s="28">
        <v>2017</v>
      </c>
      <c r="W17" s="28">
        <v>2018</v>
      </c>
      <c r="X17" s="49"/>
    </row>
    <row r="18" spans="1:24" ht="12.75">
      <c r="A18" s="41" t="s">
        <v>3</v>
      </c>
      <c r="B18" s="24">
        <v>388.15</v>
      </c>
      <c r="C18" s="24">
        <v>606.01</v>
      </c>
      <c r="D18" s="24">
        <v>82.87</v>
      </c>
      <c r="E18" s="24">
        <v>114.3</v>
      </c>
      <c r="F18" s="24">
        <v>148.04</v>
      </c>
      <c r="G18" s="24">
        <v>56.12</v>
      </c>
      <c r="H18" s="24">
        <v>501.32</v>
      </c>
      <c r="I18" s="24">
        <v>10.69</v>
      </c>
      <c r="J18" s="25">
        <v>132.82</v>
      </c>
      <c r="K18" s="24">
        <v>43.76</v>
      </c>
      <c r="L18" s="24">
        <v>36.68</v>
      </c>
      <c r="M18" s="24">
        <v>14.35</v>
      </c>
      <c r="N18" s="24">
        <v>4.52</v>
      </c>
      <c r="O18" s="61">
        <v>54.603</v>
      </c>
      <c r="P18" s="61">
        <v>10.2591</v>
      </c>
      <c r="Q18" s="24">
        <v>3.65</v>
      </c>
      <c r="R18" s="24">
        <v>0.65</v>
      </c>
      <c r="S18" s="24">
        <v>1.28</v>
      </c>
      <c r="T18" s="43">
        <v>4.64</v>
      </c>
      <c r="U18" s="26">
        <v>48.82999999999999</v>
      </c>
      <c r="V18" s="62">
        <v>47.48</v>
      </c>
      <c r="W18" s="63">
        <v>35.3</v>
      </c>
      <c r="X18" s="31">
        <f>AVERAGE(B18:W18)</f>
        <v>106.65100454545455</v>
      </c>
    </row>
    <row r="19" spans="1:24" ht="12.75">
      <c r="A19" s="41" t="s">
        <v>4</v>
      </c>
      <c r="B19" s="24">
        <v>9.34</v>
      </c>
      <c r="C19" s="24">
        <v>9.61</v>
      </c>
      <c r="D19" s="24">
        <v>17.3</v>
      </c>
      <c r="E19" s="24">
        <v>22.4</v>
      </c>
      <c r="F19" s="24">
        <v>3.3</v>
      </c>
      <c r="G19" s="24">
        <v>5.81</v>
      </c>
      <c r="H19" s="24">
        <v>1.36</v>
      </c>
      <c r="I19" s="24">
        <v>2.13</v>
      </c>
      <c r="J19" s="25">
        <v>4.32</v>
      </c>
      <c r="K19" s="24">
        <v>10.35</v>
      </c>
      <c r="L19" s="24">
        <v>10.17</v>
      </c>
      <c r="M19" s="24">
        <v>3.52</v>
      </c>
      <c r="N19" s="24">
        <v>0</v>
      </c>
      <c r="O19" s="61">
        <v>0</v>
      </c>
      <c r="P19" s="61">
        <v>4.2267</v>
      </c>
      <c r="Q19" s="24">
        <v>1.44</v>
      </c>
      <c r="R19" s="61">
        <v>0</v>
      </c>
      <c r="S19" s="61">
        <v>0</v>
      </c>
      <c r="T19" s="26">
        <v>0.77</v>
      </c>
      <c r="U19" s="26">
        <v>0.9</v>
      </c>
      <c r="V19" s="63">
        <v>4.08</v>
      </c>
      <c r="W19" s="63">
        <v>5.02</v>
      </c>
      <c r="X19" s="31">
        <f aca="true" t="shared" si="1" ref="X19:X26">AVERAGE(B19:W19)</f>
        <v>5.274849999999999</v>
      </c>
    </row>
    <row r="20" spans="1:24" ht="12.75">
      <c r="A20" s="41" t="s">
        <v>5</v>
      </c>
      <c r="B20" s="24">
        <v>764.97</v>
      </c>
      <c r="C20" s="24">
        <v>239.97</v>
      </c>
      <c r="D20" s="24">
        <v>545.81</v>
      </c>
      <c r="E20" s="24">
        <v>425.82</v>
      </c>
      <c r="F20" s="24">
        <v>91.31</v>
      </c>
      <c r="G20" s="24">
        <v>216.47</v>
      </c>
      <c r="H20" s="24">
        <v>116.99</v>
      </c>
      <c r="I20" s="24">
        <v>72.36</v>
      </c>
      <c r="J20" s="25">
        <v>44.03</v>
      </c>
      <c r="K20" s="24">
        <v>50.82</v>
      </c>
      <c r="L20" s="24">
        <v>310.39</v>
      </c>
      <c r="M20" s="24">
        <v>198.12</v>
      </c>
      <c r="N20" s="24">
        <v>10.87</v>
      </c>
      <c r="O20" s="27">
        <v>11.539</v>
      </c>
      <c r="P20" s="27">
        <v>90.5079</v>
      </c>
      <c r="Q20" s="24">
        <v>8.73</v>
      </c>
      <c r="R20" s="24">
        <v>150.85</v>
      </c>
      <c r="S20" s="43">
        <v>7.36</v>
      </c>
      <c r="T20" s="26">
        <v>1046.89</v>
      </c>
      <c r="U20" s="26">
        <v>16.169999999999998</v>
      </c>
      <c r="V20" s="63">
        <v>49.42</v>
      </c>
      <c r="W20" s="63">
        <v>1.53</v>
      </c>
      <c r="X20" s="31">
        <f t="shared" si="1"/>
        <v>203.22395000000003</v>
      </c>
    </row>
    <row r="21" spans="1:24" ht="12.75">
      <c r="A21" s="41" t="s">
        <v>6</v>
      </c>
      <c r="B21" s="24">
        <v>130.62</v>
      </c>
      <c r="C21" s="24">
        <v>275.69</v>
      </c>
      <c r="D21" s="24">
        <v>83.01</v>
      </c>
      <c r="E21" s="24">
        <v>73.83</v>
      </c>
      <c r="F21" s="24">
        <v>46.56</v>
      </c>
      <c r="G21" s="24">
        <v>147.75</v>
      </c>
      <c r="H21" s="24">
        <v>929.88</v>
      </c>
      <c r="I21" s="24">
        <v>11.06</v>
      </c>
      <c r="J21" s="25">
        <v>169.18</v>
      </c>
      <c r="K21" s="24">
        <v>128.18</v>
      </c>
      <c r="L21" s="24">
        <v>277.11</v>
      </c>
      <c r="M21" s="24">
        <v>37.46</v>
      </c>
      <c r="N21" s="24">
        <v>8.49</v>
      </c>
      <c r="O21" s="27">
        <v>9.4252</v>
      </c>
      <c r="P21" s="27">
        <v>134.8765</v>
      </c>
      <c r="Q21" s="24">
        <v>8.64</v>
      </c>
      <c r="R21" s="24">
        <v>15.68</v>
      </c>
      <c r="S21" s="26">
        <v>2.5</v>
      </c>
      <c r="T21" s="26">
        <v>417.84</v>
      </c>
      <c r="U21" s="26">
        <v>237.77</v>
      </c>
      <c r="V21" s="63">
        <v>11.03</v>
      </c>
      <c r="W21" s="63">
        <v>540.29</v>
      </c>
      <c r="X21" s="31">
        <f t="shared" si="1"/>
        <v>168.03962272727273</v>
      </c>
    </row>
    <row r="22" spans="1:24" ht="12.75">
      <c r="A22" s="41" t="s">
        <v>7</v>
      </c>
      <c r="B22" s="24">
        <v>596.36</v>
      </c>
      <c r="C22" s="24">
        <v>160.21</v>
      </c>
      <c r="D22" s="24">
        <v>101.27</v>
      </c>
      <c r="E22" s="24">
        <v>119.2</v>
      </c>
      <c r="F22" s="24">
        <v>60.61</v>
      </c>
      <c r="G22" s="24">
        <v>148.21</v>
      </c>
      <c r="H22" s="24">
        <v>38.71</v>
      </c>
      <c r="I22" s="24">
        <v>10.79</v>
      </c>
      <c r="J22" s="25">
        <v>77.05</v>
      </c>
      <c r="K22" s="24">
        <v>210.18</v>
      </c>
      <c r="L22" s="24">
        <v>64.76</v>
      </c>
      <c r="M22" s="24">
        <v>41.99</v>
      </c>
      <c r="N22" s="24">
        <v>48.44</v>
      </c>
      <c r="O22" s="27">
        <v>19.0815</v>
      </c>
      <c r="P22" s="27">
        <v>45.6802</v>
      </c>
      <c r="Q22" s="24">
        <v>3.01</v>
      </c>
      <c r="R22" s="24">
        <v>21.64</v>
      </c>
      <c r="S22" s="26">
        <v>14.76</v>
      </c>
      <c r="T22" s="26">
        <v>5.9</v>
      </c>
      <c r="U22" s="43">
        <v>303.67</v>
      </c>
      <c r="V22" s="63">
        <v>3.23</v>
      </c>
      <c r="W22" s="63">
        <v>2.59</v>
      </c>
      <c r="X22" s="31">
        <f t="shared" si="1"/>
        <v>95.33371363636365</v>
      </c>
    </row>
    <row r="23" spans="1:24" ht="12.75">
      <c r="A23" s="41" t="s">
        <v>8</v>
      </c>
      <c r="B23" s="24">
        <v>430.19</v>
      </c>
      <c r="C23" s="24">
        <v>547.39</v>
      </c>
      <c r="D23" s="24">
        <v>2226.9</v>
      </c>
      <c r="E23" s="24">
        <v>473.14</v>
      </c>
      <c r="F23" s="24">
        <v>53.42</v>
      </c>
      <c r="G23" s="24">
        <v>677.2</v>
      </c>
      <c r="H23" s="24">
        <v>652.77</v>
      </c>
      <c r="I23" s="24">
        <v>293.24</v>
      </c>
      <c r="J23" s="25">
        <v>469.05</v>
      </c>
      <c r="K23" s="24">
        <v>300.36</v>
      </c>
      <c r="L23" s="24">
        <v>820.44</v>
      </c>
      <c r="M23" s="24">
        <v>705.19</v>
      </c>
      <c r="N23" s="24">
        <v>88.97</v>
      </c>
      <c r="O23" s="27">
        <v>34.8068</v>
      </c>
      <c r="P23" s="27">
        <v>95.5406</v>
      </c>
      <c r="Q23" s="24">
        <v>86.38</v>
      </c>
      <c r="R23" s="24">
        <v>116.29</v>
      </c>
      <c r="S23" s="26">
        <v>26.24</v>
      </c>
      <c r="T23" s="43">
        <v>187.46</v>
      </c>
      <c r="U23" s="26">
        <v>334.44</v>
      </c>
      <c r="V23" s="63">
        <v>559.5900000000003</v>
      </c>
      <c r="W23" s="63">
        <v>6736.079999999997</v>
      </c>
      <c r="X23" s="31">
        <f t="shared" si="1"/>
        <v>723.4130636363636</v>
      </c>
    </row>
    <row r="24" spans="1:24" ht="12.75">
      <c r="A24" s="41" t="s">
        <v>9</v>
      </c>
      <c r="B24" s="24">
        <v>1388.1</v>
      </c>
      <c r="C24" s="24">
        <v>191.1</v>
      </c>
      <c r="D24" s="24">
        <v>93.94</v>
      </c>
      <c r="E24" s="24">
        <v>78.03</v>
      </c>
      <c r="F24" s="24">
        <v>56.11</v>
      </c>
      <c r="G24" s="24">
        <v>291.19</v>
      </c>
      <c r="H24" s="24">
        <v>409.31</v>
      </c>
      <c r="I24" s="24">
        <v>52.42</v>
      </c>
      <c r="J24" s="25">
        <v>265.99</v>
      </c>
      <c r="K24" s="24">
        <v>50.42</v>
      </c>
      <c r="L24" s="24">
        <v>584.05</v>
      </c>
      <c r="M24" s="24">
        <v>169.32</v>
      </c>
      <c r="N24" s="24">
        <v>2.21</v>
      </c>
      <c r="O24" s="27">
        <v>12.2392</v>
      </c>
      <c r="P24" s="27">
        <v>60.558</v>
      </c>
      <c r="Q24" s="24">
        <v>9.04</v>
      </c>
      <c r="R24" s="24">
        <v>4.27</v>
      </c>
      <c r="S24" s="24">
        <v>0.45</v>
      </c>
      <c r="T24" s="26">
        <v>8.57</v>
      </c>
      <c r="U24" s="26">
        <v>251.93</v>
      </c>
      <c r="V24" s="63">
        <v>1.43</v>
      </c>
      <c r="W24" s="63">
        <v>78.62</v>
      </c>
      <c r="X24" s="31">
        <f t="shared" si="1"/>
        <v>184.51350909090908</v>
      </c>
    </row>
    <row r="25" spans="1:24" ht="12.75">
      <c r="A25" s="41" t="s">
        <v>10</v>
      </c>
      <c r="B25" s="24">
        <v>393.59</v>
      </c>
      <c r="C25" s="24">
        <v>65.96</v>
      </c>
      <c r="D25" s="24">
        <v>51.84</v>
      </c>
      <c r="E25" s="24">
        <v>45.95</v>
      </c>
      <c r="F25" s="24">
        <v>11.16</v>
      </c>
      <c r="G25" s="24">
        <v>77</v>
      </c>
      <c r="H25" s="24">
        <v>213.81</v>
      </c>
      <c r="I25" s="24">
        <v>40.15</v>
      </c>
      <c r="J25" s="25">
        <v>29.94</v>
      </c>
      <c r="K25" s="24">
        <v>4.32</v>
      </c>
      <c r="L25" s="24">
        <v>35.47</v>
      </c>
      <c r="M25" s="24">
        <v>40.7</v>
      </c>
      <c r="N25" s="24">
        <v>77.69</v>
      </c>
      <c r="O25" s="27">
        <v>2.02</v>
      </c>
      <c r="P25" s="27">
        <v>18.4377</v>
      </c>
      <c r="Q25" s="24">
        <v>2.17</v>
      </c>
      <c r="R25" s="24">
        <v>1.4</v>
      </c>
      <c r="S25" s="26">
        <v>4.29</v>
      </c>
      <c r="T25" s="26">
        <v>48.77</v>
      </c>
      <c r="U25" s="26">
        <v>9.19</v>
      </c>
      <c r="V25" s="63">
        <v>27.939999999999998</v>
      </c>
      <c r="W25" s="64">
        <v>1.68</v>
      </c>
      <c r="X25" s="31">
        <f t="shared" si="1"/>
        <v>54.70353181818184</v>
      </c>
    </row>
    <row r="26" spans="1:24" ht="12.75">
      <c r="A26" s="41" t="s">
        <v>11</v>
      </c>
      <c r="B26" s="24">
        <v>4101.32</v>
      </c>
      <c r="C26" s="24">
        <v>2095.94</v>
      </c>
      <c r="D26" s="24">
        <v>3202.94</v>
      </c>
      <c r="E26" s="24">
        <v>1352.67</v>
      </c>
      <c r="F26" s="24">
        <v>470.51</v>
      </c>
      <c r="G26" s="24">
        <v>1619.75</v>
      </c>
      <c r="H26" s="24">
        <v>2864.15</v>
      </c>
      <c r="I26" s="24">
        <v>492.84</v>
      </c>
      <c r="J26" s="24">
        <v>1192.38</v>
      </c>
      <c r="K26" s="24">
        <v>798.39</v>
      </c>
      <c r="L26" s="24">
        <v>2139.07</v>
      </c>
      <c r="M26" s="24">
        <v>1210.65</v>
      </c>
      <c r="N26" s="24">
        <v>241.19</v>
      </c>
      <c r="O26" s="27">
        <v>143.7147</v>
      </c>
      <c r="P26" s="24">
        <v>460.0867</v>
      </c>
      <c r="Q26" s="24">
        <f>SUM(Q18:Q25)</f>
        <v>123.05999999999999</v>
      </c>
      <c r="R26" s="24">
        <f>SUM(R18:R25)</f>
        <v>310.78</v>
      </c>
      <c r="S26" s="24">
        <f>SUM(S18:S25)</f>
        <v>56.88</v>
      </c>
      <c r="T26" s="26">
        <v>1809.59</v>
      </c>
      <c r="U26" s="26">
        <v>595.5600000000001</v>
      </c>
      <c r="V26" s="63">
        <v>753.7600000000001</v>
      </c>
      <c r="W26" s="63">
        <v>7690.799999999999</v>
      </c>
      <c r="X26" s="31">
        <f t="shared" si="1"/>
        <v>1533.0014272727274</v>
      </c>
    </row>
    <row r="27" spans="1:22" ht="12.75">
      <c r="A27" s="45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46"/>
      <c r="P27" s="6"/>
      <c r="Q27" s="6"/>
      <c r="R27" s="6"/>
      <c r="S27" s="6"/>
      <c r="T27" s="47"/>
      <c r="U27" s="44"/>
      <c r="V27" s="48"/>
    </row>
    <row r="28" spans="2:21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0"/>
      <c r="N28" s="30"/>
      <c r="O28" s="30"/>
      <c r="P28" s="30"/>
      <c r="Q28" s="30"/>
      <c r="R28" s="30"/>
      <c r="S28" s="30"/>
      <c r="T28" s="39"/>
      <c r="U28" s="30"/>
    </row>
    <row r="29" spans="1:24" s="1" customFormat="1" ht="19.5" customHeight="1">
      <c r="A29" s="68" t="s">
        <v>42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</row>
    <row r="30" spans="1:24" ht="12.75">
      <c r="A30" s="50" t="s">
        <v>0</v>
      </c>
      <c r="B30" s="65" t="s">
        <v>2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7"/>
      <c r="X30" s="49" t="s">
        <v>13</v>
      </c>
    </row>
    <row r="31" spans="1:24" ht="12.75">
      <c r="A31" s="50"/>
      <c r="B31" s="7">
        <v>1997</v>
      </c>
      <c r="C31" s="7">
        <v>1998</v>
      </c>
      <c r="D31" s="7">
        <v>1999</v>
      </c>
      <c r="E31" s="7">
        <v>2000</v>
      </c>
      <c r="F31" s="7">
        <v>2001</v>
      </c>
      <c r="G31" s="7">
        <v>2002</v>
      </c>
      <c r="H31" s="7">
        <v>2003</v>
      </c>
      <c r="I31" s="7">
        <v>2004</v>
      </c>
      <c r="J31" s="7">
        <v>2005</v>
      </c>
      <c r="K31" s="7">
        <v>2006</v>
      </c>
      <c r="L31" s="7">
        <v>2007</v>
      </c>
      <c r="M31" s="28">
        <v>2008</v>
      </c>
      <c r="N31" s="28">
        <v>2009</v>
      </c>
      <c r="O31" s="28">
        <v>2010</v>
      </c>
      <c r="P31" s="28">
        <v>2011</v>
      </c>
      <c r="Q31" s="28">
        <v>2012</v>
      </c>
      <c r="R31" s="28">
        <v>2013</v>
      </c>
      <c r="S31" s="28">
        <v>2014</v>
      </c>
      <c r="T31" s="28">
        <v>2015</v>
      </c>
      <c r="U31" s="28">
        <v>2016</v>
      </c>
      <c r="V31" s="28">
        <v>2017</v>
      </c>
      <c r="W31" s="28">
        <v>2018</v>
      </c>
      <c r="X31" s="49"/>
    </row>
    <row r="32" spans="1:24" ht="12.75">
      <c r="A32" s="41" t="s">
        <v>3</v>
      </c>
      <c r="B32" s="24">
        <v>94.69</v>
      </c>
      <c r="C32" s="24">
        <v>377.5</v>
      </c>
      <c r="D32" s="24">
        <v>18.85</v>
      </c>
      <c r="E32" s="24">
        <v>156.45</v>
      </c>
      <c r="F32" s="24">
        <v>65.03</v>
      </c>
      <c r="G32" s="24">
        <v>26.36</v>
      </c>
      <c r="H32" s="24">
        <v>73.92</v>
      </c>
      <c r="I32" s="24">
        <v>5.33</v>
      </c>
      <c r="J32" s="25">
        <v>50</v>
      </c>
      <c r="K32" s="24">
        <v>28.17</v>
      </c>
      <c r="L32" s="24">
        <v>24.61</v>
      </c>
      <c r="M32" s="24">
        <v>2.72</v>
      </c>
      <c r="N32" s="24">
        <v>5.83</v>
      </c>
      <c r="O32" s="61">
        <v>0.95</v>
      </c>
      <c r="P32" s="61">
        <v>4.6351</v>
      </c>
      <c r="Q32" s="24">
        <v>0.57</v>
      </c>
      <c r="R32" s="24">
        <v>2.22</v>
      </c>
      <c r="S32" s="24">
        <v>0</v>
      </c>
      <c r="T32" s="24">
        <v>0</v>
      </c>
      <c r="U32" s="26">
        <v>1.78</v>
      </c>
      <c r="V32" s="62">
        <v>18.74</v>
      </c>
      <c r="W32" s="63">
        <v>1.77</v>
      </c>
      <c r="X32" s="31">
        <f>AVERAGE(B32:W32)</f>
        <v>43.642050000000005</v>
      </c>
    </row>
    <row r="33" spans="1:24" ht="12.75">
      <c r="A33" s="41" t="s">
        <v>4</v>
      </c>
      <c r="B33" s="24">
        <v>1.94</v>
      </c>
      <c r="C33" s="24">
        <v>1.3</v>
      </c>
      <c r="D33" s="24">
        <v>14.9</v>
      </c>
      <c r="E33" s="24">
        <v>4.05</v>
      </c>
      <c r="F33" s="24">
        <v>1.6</v>
      </c>
      <c r="G33" s="24">
        <v>1.95</v>
      </c>
      <c r="H33" s="24">
        <v>2.37</v>
      </c>
      <c r="I33" s="24">
        <v>2.28</v>
      </c>
      <c r="J33" s="25">
        <v>3.54</v>
      </c>
      <c r="K33" s="24">
        <v>6.26</v>
      </c>
      <c r="L33" s="24">
        <v>7.75</v>
      </c>
      <c r="M33" s="24">
        <v>2.33</v>
      </c>
      <c r="N33" s="24">
        <v>0</v>
      </c>
      <c r="O33" s="61">
        <v>0.2</v>
      </c>
      <c r="P33" s="61">
        <v>2.0941</v>
      </c>
      <c r="Q33" s="24">
        <v>0.87</v>
      </c>
      <c r="R33" s="61">
        <v>0</v>
      </c>
      <c r="S33" s="61">
        <v>0</v>
      </c>
      <c r="T33" s="26">
        <v>7</v>
      </c>
      <c r="U33" s="26">
        <v>0.3</v>
      </c>
      <c r="V33" s="63">
        <v>0</v>
      </c>
      <c r="W33" s="63">
        <v>0</v>
      </c>
      <c r="X33" s="31">
        <f aca="true" t="shared" si="2" ref="X33:X40">AVERAGE(B33:W33)</f>
        <v>2.760640909090909</v>
      </c>
    </row>
    <row r="34" spans="1:24" ht="12.75">
      <c r="A34" s="41" t="s">
        <v>5</v>
      </c>
      <c r="B34" s="24">
        <v>311.69</v>
      </c>
      <c r="C34" s="24">
        <v>583.18</v>
      </c>
      <c r="D34" s="24">
        <v>22.56</v>
      </c>
      <c r="E34" s="24">
        <v>310.4</v>
      </c>
      <c r="F34" s="24">
        <v>306.6</v>
      </c>
      <c r="G34" s="24">
        <v>290.87</v>
      </c>
      <c r="H34" s="24">
        <v>538.82</v>
      </c>
      <c r="I34" s="24">
        <v>29.44</v>
      </c>
      <c r="J34" s="25">
        <v>257.46</v>
      </c>
      <c r="K34" s="24">
        <v>142.54</v>
      </c>
      <c r="L34" s="24">
        <v>291.99</v>
      </c>
      <c r="M34" s="24">
        <v>89.7</v>
      </c>
      <c r="N34" s="24">
        <v>1.84</v>
      </c>
      <c r="O34" s="27">
        <v>4.6</v>
      </c>
      <c r="P34" s="27">
        <v>264.8554</v>
      </c>
      <c r="Q34" s="24">
        <v>37.34</v>
      </c>
      <c r="R34" s="24">
        <v>76.49</v>
      </c>
      <c r="S34" s="43">
        <v>106.96</v>
      </c>
      <c r="T34" s="26">
        <v>752.42</v>
      </c>
      <c r="U34" s="26">
        <v>76.98</v>
      </c>
      <c r="V34" s="63">
        <v>118.56</v>
      </c>
      <c r="W34" s="63">
        <v>8.19</v>
      </c>
      <c r="X34" s="31">
        <f t="shared" si="2"/>
        <v>210.15842727272727</v>
      </c>
    </row>
    <row r="35" spans="1:24" ht="12.75">
      <c r="A35" s="41" t="s">
        <v>6</v>
      </c>
      <c r="B35" s="24">
        <v>221.3</v>
      </c>
      <c r="C35" s="24">
        <v>186.57</v>
      </c>
      <c r="D35" s="24">
        <v>18.31</v>
      </c>
      <c r="E35" s="24">
        <v>765.65</v>
      </c>
      <c r="F35" s="24">
        <v>76.09</v>
      </c>
      <c r="G35" s="24">
        <v>78.71</v>
      </c>
      <c r="H35" s="24">
        <v>289.72</v>
      </c>
      <c r="I35" s="24">
        <v>2.48</v>
      </c>
      <c r="J35" s="25">
        <v>47.66</v>
      </c>
      <c r="K35" s="24">
        <v>17.09</v>
      </c>
      <c r="L35" s="24">
        <v>302.45</v>
      </c>
      <c r="M35" s="24">
        <v>8.96</v>
      </c>
      <c r="N35" s="24">
        <v>1.13</v>
      </c>
      <c r="O35" s="27">
        <v>16.9744</v>
      </c>
      <c r="P35" s="27">
        <v>67.9407</v>
      </c>
      <c r="Q35" s="24">
        <v>42.73</v>
      </c>
      <c r="R35" s="24">
        <v>6.17</v>
      </c>
      <c r="S35" s="26">
        <v>0.28</v>
      </c>
      <c r="T35" s="26">
        <v>46.64</v>
      </c>
      <c r="U35" s="26">
        <v>4.89</v>
      </c>
      <c r="V35" s="63">
        <v>0.53</v>
      </c>
      <c r="W35" s="63">
        <v>62.09</v>
      </c>
      <c r="X35" s="31">
        <f t="shared" si="2"/>
        <v>102.92568636363639</v>
      </c>
    </row>
    <row r="36" spans="1:24" ht="12.75">
      <c r="A36" s="41" t="s">
        <v>7</v>
      </c>
      <c r="B36" s="24">
        <v>72.1</v>
      </c>
      <c r="C36" s="24">
        <v>30.89</v>
      </c>
      <c r="D36" s="24">
        <v>16.11</v>
      </c>
      <c r="E36" s="24">
        <v>10.24</v>
      </c>
      <c r="F36" s="24">
        <v>25.18</v>
      </c>
      <c r="G36" s="24">
        <v>4.56</v>
      </c>
      <c r="H36" s="24">
        <v>2.25</v>
      </c>
      <c r="I36" s="24">
        <v>0.5</v>
      </c>
      <c r="J36" s="25">
        <v>13.93</v>
      </c>
      <c r="K36" s="24">
        <v>19.85</v>
      </c>
      <c r="L36" s="24">
        <v>0.15</v>
      </c>
      <c r="M36" s="24">
        <v>0.44</v>
      </c>
      <c r="N36" s="24">
        <v>5.04</v>
      </c>
      <c r="O36" s="27">
        <v>0</v>
      </c>
      <c r="P36" s="27">
        <v>0</v>
      </c>
      <c r="Q36" s="24">
        <v>0.25</v>
      </c>
      <c r="R36" s="24">
        <v>1.45</v>
      </c>
      <c r="S36" s="26">
        <v>0</v>
      </c>
      <c r="T36" s="26">
        <v>0.54</v>
      </c>
      <c r="U36" s="43">
        <v>83.95</v>
      </c>
      <c r="V36" s="63">
        <v>0</v>
      </c>
      <c r="W36" s="63">
        <v>1.17</v>
      </c>
      <c r="X36" s="31">
        <f t="shared" si="2"/>
        <v>13.118181818181819</v>
      </c>
    </row>
    <row r="37" spans="1:24" ht="12.75">
      <c r="A37" s="41" t="s">
        <v>8</v>
      </c>
      <c r="B37" s="24">
        <v>1297.79</v>
      </c>
      <c r="C37" s="24">
        <v>863.25</v>
      </c>
      <c r="D37" s="24">
        <v>1380.06</v>
      </c>
      <c r="E37" s="24">
        <v>2541.56</v>
      </c>
      <c r="F37" s="24">
        <v>291.33</v>
      </c>
      <c r="G37" s="24">
        <v>1034.88</v>
      </c>
      <c r="H37" s="25">
        <v>821.22</v>
      </c>
      <c r="I37" s="24">
        <v>507.13</v>
      </c>
      <c r="J37" s="24">
        <v>317.77</v>
      </c>
      <c r="K37" s="24">
        <v>103.62</v>
      </c>
      <c r="L37" s="24">
        <v>689.83</v>
      </c>
      <c r="M37" s="24">
        <v>644.61</v>
      </c>
      <c r="N37" s="24">
        <v>60.9</v>
      </c>
      <c r="O37" s="27">
        <v>76.8523</v>
      </c>
      <c r="P37" s="27">
        <v>265.2006</v>
      </c>
      <c r="Q37" s="24">
        <v>28.5</v>
      </c>
      <c r="R37" s="24">
        <v>330.3</v>
      </c>
      <c r="S37" s="26">
        <v>1.46</v>
      </c>
      <c r="T37" s="43">
        <v>542.4</v>
      </c>
      <c r="U37" s="26">
        <v>118.89000000000001</v>
      </c>
      <c r="V37" s="63">
        <v>183.90000000000006</v>
      </c>
      <c r="W37" s="63">
        <v>1055.59</v>
      </c>
      <c r="X37" s="31">
        <f t="shared" si="2"/>
        <v>598.0474045454545</v>
      </c>
    </row>
    <row r="38" spans="1:24" ht="12.75">
      <c r="A38" s="41" t="s">
        <v>9</v>
      </c>
      <c r="B38" s="24">
        <v>267.24</v>
      </c>
      <c r="C38" s="24">
        <v>159.1</v>
      </c>
      <c r="D38" s="24">
        <v>38.47</v>
      </c>
      <c r="E38" s="24">
        <v>15.68</v>
      </c>
      <c r="F38" s="24">
        <v>30.71</v>
      </c>
      <c r="G38" s="24">
        <v>394.83</v>
      </c>
      <c r="H38" s="24">
        <v>121.48</v>
      </c>
      <c r="I38" s="24">
        <v>17.3</v>
      </c>
      <c r="J38" s="25">
        <v>116.12</v>
      </c>
      <c r="K38" s="24">
        <v>15.15</v>
      </c>
      <c r="L38" s="24">
        <v>178.86</v>
      </c>
      <c r="M38" s="24">
        <v>35.9</v>
      </c>
      <c r="N38" s="24">
        <v>4.22</v>
      </c>
      <c r="O38" s="27">
        <v>30.3222</v>
      </c>
      <c r="P38" s="27">
        <v>124.83</v>
      </c>
      <c r="Q38" s="24">
        <v>50.06</v>
      </c>
      <c r="R38" s="24">
        <v>6.01</v>
      </c>
      <c r="S38" s="24">
        <v>0</v>
      </c>
      <c r="T38" s="26">
        <v>6.01</v>
      </c>
      <c r="U38" s="26">
        <v>252.26000000000002</v>
      </c>
      <c r="V38" s="63">
        <v>0.06</v>
      </c>
      <c r="W38" s="63">
        <v>81.21</v>
      </c>
      <c r="X38" s="31">
        <f t="shared" si="2"/>
        <v>88.44646363636365</v>
      </c>
    </row>
    <row r="39" spans="1:24" ht="12.75">
      <c r="A39" s="41" t="s">
        <v>10</v>
      </c>
      <c r="B39" s="24">
        <v>59.8</v>
      </c>
      <c r="C39" s="24">
        <v>22.2</v>
      </c>
      <c r="D39" s="24">
        <v>42.15</v>
      </c>
      <c r="E39" s="24">
        <v>46.2</v>
      </c>
      <c r="F39" s="24">
        <v>8.46</v>
      </c>
      <c r="G39" s="24">
        <v>93.25</v>
      </c>
      <c r="H39" s="24">
        <v>133.51</v>
      </c>
      <c r="I39" s="24">
        <v>0.5</v>
      </c>
      <c r="J39" s="25">
        <v>11.7</v>
      </c>
      <c r="K39" s="24">
        <v>5.82</v>
      </c>
      <c r="L39" s="24">
        <v>5.06</v>
      </c>
      <c r="M39" s="24">
        <v>2.3</v>
      </c>
      <c r="N39" s="24">
        <v>15.59</v>
      </c>
      <c r="O39" s="27">
        <v>1.6482</v>
      </c>
      <c r="P39" s="27">
        <v>30.5169</v>
      </c>
      <c r="Q39" s="24">
        <v>1.51</v>
      </c>
      <c r="R39" s="24">
        <v>0</v>
      </c>
      <c r="S39" s="26">
        <v>0.86</v>
      </c>
      <c r="T39" s="26">
        <v>30.9</v>
      </c>
      <c r="U39" s="26">
        <v>18.87</v>
      </c>
      <c r="V39" s="63">
        <v>0</v>
      </c>
      <c r="W39" s="63">
        <v>0</v>
      </c>
      <c r="X39" s="31">
        <f t="shared" si="2"/>
        <v>24.129322727272726</v>
      </c>
    </row>
    <row r="40" spans="1:24" ht="12.75">
      <c r="A40" s="41" t="s">
        <v>11</v>
      </c>
      <c r="B40" s="24">
        <v>2326.55</v>
      </c>
      <c r="C40" s="24">
        <v>2223.99</v>
      </c>
      <c r="D40" s="24">
        <v>1551.41</v>
      </c>
      <c r="E40" s="24">
        <v>3850.23</v>
      </c>
      <c r="F40" s="24">
        <v>805</v>
      </c>
      <c r="G40" s="24">
        <v>1925.41</v>
      </c>
      <c r="H40" s="24">
        <v>1983.29</v>
      </c>
      <c r="I40" s="24">
        <v>564.96</v>
      </c>
      <c r="J40" s="24">
        <v>818.18</v>
      </c>
      <c r="K40" s="24">
        <v>338.5</v>
      </c>
      <c r="L40" s="24">
        <v>1500.7</v>
      </c>
      <c r="M40" s="24">
        <v>786.96</v>
      </c>
      <c r="N40" s="24">
        <v>94.55</v>
      </c>
      <c r="O40" s="27">
        <v>131.5471</v>
      </c>
      <c r="P40" s="24">
        <v>760.0727999999999</v>
      </c>
      <c r="Q40" s="24">
        <f>SUM(Q32:Q39)</f>
        <v>161.82999999999998</v>
      </c>
      <c r="R40" s="24">
        <f>SUM(R32:R39)</f>
        <v>422.64</v>
      </c>
      <c r="S40" s="24">
        <f>SUM(S32:S39)</f>
        <v>109.55999999999999</v>
      </c>
      <c r="T40" s="26">
        <v>1635.96</v>
      </c>
      <c r="U40" s="26">
        <v>390.02000000000004</v>
      </c>
      <c r="V40" s="63">
        <v>322.35</v>
      </c>
      <c r="W40" s="63">
        <v>1662.6200000000001</v>
      </c>
      <c r="X40" s="31">
        <f t="shared" si="2"/>
        <v>1107.56045</v>
      </c>
    </row>
    <row r="41" spans="1:21" ht="12.75">
      <c r="A41" s="4"/>
      <c r="B41" s="5"/>
      <c r="C41" s="5"/>
      <c r="D41" s="5"/>
      <c r="E41" s="5"/>
      <c r="F41" s="6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32"/>
    </row>
    <row r="42" spans="2:21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0"/>
      <c r="N42" s="30"/>
      <c r="O42" s="30"/>
      <c r="P42" s="30"/>
      <c r="Q42" s="30"/>
      <c r="R42" s="30"/>
      <c r="S42" s="30"/>
      <c r="T42" s="30"/>
      <c r="U42" s="30"/>
    </row>
    <row r="43" spans="1:24" s="1" customFormat="1" ht="19.5" customHeight="1">
      <c r="A43" s="69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</row>
    <row r="44" spans="1:24" ht="12.75">
      <c r="A44" s="50" t="s">
        <v>0</v>
      </c>
      <c r="B44" s="65" t="s">
        <v>14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7"/>
      <c r="X44" s="49" t="s">
        <v>13</v>
      </c>
    </row>
    <row r="45" spans="1:24" ht="12.75">
      <c r="A45" s="50"/>
      <c r="B45" s="7">
        <v>1997</v>
      </c>
      <c r="C45" s="7">
        <v>1998</v>
      </c>
      <c r="D45" s="7">
        <v>1999</v>
      </c>
      <c r="E45" s="7">
        <v>2000</v>
      </c>
      <c r="F45" s="7">
        <v>2001</v>
      </c>
      <c r="G45" s="7">
        <v>2002</v>
      </c>
      <c r="H45" s="7">
        <v>2003</v>
      </c>
      <c r="I45" s="7">
        <v>2004</v>
      </c>
      <c r="J45" s="7">
        <v>2005</v>
      </c>
      <c r="K45" s="7">
        <v>2006</v>
      </c>
      <c r="L45" s="7">
        <v>2007</v>
      </c>
      <c r="M45" s="28">
        <v>2008</v>
      </c>
      <c r="N45" s="28">
        <v>2009</v>
      </c>
      <c r="O45" s="28">
        <v>2010</v>
      </c>
      <c r="P45" s="28">
        <v>2011</v>
      </c>
      <c r="Q45" s="28">
        <v>2012</v>
      </c>
      <c r="R45" s="28">
        <v>2013</v>
      </c>
      <c r="S45" s="28">
        <v>2014</v>
      </c>
      <c r="T45" s="28">
        <v>2015</v>
      </c>
      <c r="U45" s="28">
        <v>2016</v>
      </c>
      <c r="V45" s="28">
        <v>2017</v>
      </c>
      <c r="W45" s="28">
        <v>2018</v>
      </c>
      <c r="X45" s="49"/>
    </row>
    <row r="46" spans="1:24" ht="12.75">
      <c r="A46" s="41" t="s">
        <v>3</v>
      </c>
      <c r="B46" s="26">
        <v>482.84</v>
      </c>
      <c r="C46" s="26">
        <v>983.51</v>
      </c>
      <c r="D46" s="26">
        <v>101.72</v>
      </c>
      <c r="E46" s="26">
        <v>270.75</v>
      </c>
      <c r="F46" s="26">
        <v>213.07</v>
      </c>
      <c r="G46" s="26">
        <v>82.48</v>
      </c>
      <c r="H46" s="26">
        <v>575.24</v>
      </c>
      <c r="I46" s="26">
        <v>16.02</v>
      </c>
      <c r="J46" s="26">
        <v>182.82</v>
      </c>
      <c r="K46" s="26">
        <v>71.93</v>
      </c>
      <c r="L46" s="26">
        <v>61.29</v>
      </c>
      <c r="M46" s="33">
        <v>17.07</v>
      </c>
      <c r="N46" s="33">
        <v>10.35</v>
      </c>
      <c r="O46" s="61">
        <v>55.553</v>
      </c>
      <c r="P46" s="61">
        <v>14.8942</v>
      </c>
      <c r="Q46" s="61">
        <v>4.22</v>
      </c>
      <c r="R46" s="61">
        <v>2.87</v>
      </c>
      <c r="S46" s="61">
        <v>1.28</v>
      </c>
      <c r="T46" s="43">
        <v>4.64</v>
      </c>
      <c r="U46" s="26">
        <v>50.60999999999999</v>
      </c>
      <c r="V46" s="62">
        <v>66.21</v>
      </c>
      <c r="W46" s="63">
        <v>37.07</v>
      </c>
      <c r="X46" s="37">
        <f>AVERAGE(B46:W46)</f>
        <v>150.2926</v>
      </c>
    </row>
    <row r="47" spans="1:24" ht="12.75">
      <c r="A47" s="41" t="s">
        <v>4</v>
      </c>
      <c r="B47" s="26">
        <v>11.28</v>
      </c>
      <c r="C47" s="26">
        <v>10.91</v>
      </c>
      <c r="D47" s="26">
        <v>32.2</v>
      </c>
      <c r="E47" s="26">
        <v>26.45</v>
      </c>
      <c r="F47" s="26">
        <v>4.9</v>
      </c>
      <c r="G47" s="26">
        <v>7.76</v>
      </c>
      <c r="H47" s="26">
        <v>3.73</v>
      </c>
      <c r="I47" s="26">
        <v>4.41</v>
      </c>
      <c r="J47" s="26">
        <v>7.86</v>
      </c>
      <c r="K47" s="26">
        <v>16.61</v>
      </c>
      <c r="L47" s="26">
        <v>17.92</v>
      </c>
      <c r="M47" s="33">
        <v>5.85</v>
      </c>
      <c r="N47" s="33">
        <v>0</v>
      </c>
      <c r="O47" s="61">
        <v>0.2</v>
      </c>
      <c r="P47" s="61">
        <v>6.3208</v>
      </c>
      <c r="Q47" s="61">
        <v>2.31</v>
      </c>
      <c r="R47" s="61">
        <v>0</v>
      </c>
      <c r="S47" s="61">
        <v>0</v>
      </c>
      <c r="T47" s="26">
        <v>7.77</v>
      </c>
      <c r="U47" s="26">
        <v>1.2000000000000002</v>
      </c>
      <c r="V47" s="63">
        <v>4.08</v>
      </c>
      <c r="W47" s="63">
        <v>5.02</v>
      </c>
      <c r="X47" s="37">
        <f aca="true" t="shared" si="3" ref="X47:X54">AVERAGE(B47:W47)</f>
        <v>8.03549090909091</v>
      </c>
    </row>
    <row r="48" spans="1:24" ht="12.75">
      <c r="A48" s="41" t="s">
        <v>5</v>
      </c>
      <c r="B48" s="26">
        <v>1076.66</v>
      </c>
      <c r="C48" s="26">
        <v>823.15</v>
      </c>
      <c r="D48" s="26">
        <v>568.37</v>
      </c>
      <c r="E48" s="26">
        <v>736.22</v>
      </c>
      <c r="F48" s="26">
        <v>397.91</v>
      </c>
      <c r="G48" s="26">
        <v>507.34</v>
      </c>
      <c r="H48" s="26">
        <v>655.81</v>
      </c>
      <c r="I48" s="26">
        <v>101.8</v>
      </c>
      <c r="J48" s="26">
        <v>301.49</v>
      </c>
      <c r="K48" s="26">
        <v>193.36</v>
      </c>
      <c r="L48" s="26">
        <v>602.38</v>
      </c>
      <c r="M48" s="33">
        <v>287.82</v>
      </c>
      <c r="N48" s="33">
        <v>12.71</v>
      </c>
      <c r="O48" s="27">
        <v>16.139</v>
      </c>
      <c r="P48" s="27">
        <v>355.3633</v>
      </c>
      <c r="Q48" s="61">
        <v>46.07</v>
      </c>
      <c r="R48" s="61">
        <v>227.34</v>
      </c>
      <c r="S48" s="43">
        <v>114.33</v>
      </c>
      <c r="T48" s="26">
        <v>1799.32</v>
      </c>
      <c r="U48" s="26">
        <v>94.24000000000001</v>
      </c>
      <c r="V48" s="63">
        <v>167.98000000000002</v>
      </c>
      <c r="W48" s="63">
        <v>9.719999999999999</v>
      </c>
      <c r="X48" s="37">
        <f t="shared" si="3"/>
        <v>413.4328318181817</v>
      </c>
    </row>
    <row r="49" spans="1:24" ht="12.75">
      <c r="A49" s="41" t="s">
        <v>6</v>
      </c>
      <c r="B49" s="26">
        <v>351.92</v>
      </c>
      <c r="C49" s="26">
        <v>462.26</v>
      </c>
      <c r="D49" s="26">
        <v>101.32</v>
      </c>
      <c r="E49" s="26">
        <v>839.48</v>
      </c>
      <c r="F49" s="26">
        <v>122.65</v>
      </c>
      <c r="G49" s="26">
        <v>226.46</v>
      </c>
      <c r="H49" s="26">
        <v>1219.6</v>
      </c>
      <c r="I49" s="26">
        <v>13.54</v>
      </c>
      <c r="J49" s="26">
        <v>216.84</v>
      </c>
      <c r="K49" s="26">
        <v>145.27</v>
      </c>
      <c r="L49" s="26">
        <v>579.56</v>
      </c>
      <c r="M49" s="33">
        <v>46.42</v>
      </c>
      <c r="N49" s="33">
        <v>9.62</v>
      </c>
      <c r="O49" s="27">
        <v>26.3996</v>
      </c>
      <c r="P49" s="27">
        <v>202.8172</v>
      </c>
      <c r="Q49" s="61">
        <v>51.37</v>
      </c>
      <c r="R49" s="61">
        <v>21.85</v>
      </c>
      <c r="S49" s="26">
        <v>2.78</v>
      </c>
      <c r="T49" s="26">
        <v>464.47</v>
      </c>
      <c r="U49" s="26">
        <v>242.65</v>
      </c>
      <c r="V49" s="63">
        <v>11.559999999999999</v>
      </c>
      <c r="W49" s="63">
        <v>602.39</v>
      </c>
      <c r="X49" s="37">
        <f t="shared" si="3"/>
        <v>270.96485454545456</v>
      </c>
    </row>
    <row r="50" spans="1:24" ht="12.75">
      <c r="A50" s="41" t="s">
        <v>7</v>
      </c>
      <c r="B50" s="26">
        <v>668.46</v>
      </c>
      <c r="C50" s="26">
        <v>191.1</v>
      </c>
      <c r="D50" s="26">
        <v>117.38</v>
      </c>
      <c r="E50" s="26">
        <v>129.44</v>
      </c>
      <c r="F50" s="26">
        <v>85.79</v>
      </c>
      <c r="G50" s="26">
        <v>152.77</v>
      </c>
      <c r="H50" s="26">
        <v>40.96</v>
      </c>
      <c r="I50" s="26">
        <v>11.29</v>
      </c>
      <c r="J50" s="26">
        <v>90.98</v>
      </c>
      <c r="K50" s="26">
        <v>230.03</v>
      </c>
      <c r="L50" s="26">
        <v>64.91</v>
      </c>
      <c r="M50" s="33">
        <v>42.43</v>
      </c>
      <c r="N50" s="33">
        <v>53.48</v>
      </c>
      <c r="O50" s="27">
        <v>19.0815</v>
      </c>
      <c r="P50" s="27">
        <v>45.6802</v>
      </c>
      <c r="Q50" s="61">
        <v>3.26</v>
      </c>
      <c r="R50" s="61">
        <v>23.09</v>
      </c>
      <c r="S50" s="26">
        <v>14.76</v>
      </c>
      <c r="T50" s="26">
        <v>6.44</v>
      </c>
      <c r="U50" s="43">
        <v>388.70000000000005</v>
      </c>
      <c r="V50" s="63">
        <v>3.23</v>
      </c>
      <c r="W50" s="63">
        <v>3.76</v>
      </c>
      <c r="X50" s="37">
        <f t="shared" si="3"/>
        <v>108.5009863636364</v>
      </c>
    </row>
    <row r="51" spans="1:24" ht="12.75">
      <c r="A51" s="41" t="s">
        <v>8</v>
      </c>
      <c r="B51" s="26">
        <v>1727.98</v>
      </c>
      <c r="C51" s="26">
        <v>1410.64</v>
      </c>
      <c r="D51" s="26">
        <v>3606.96</v>
      </c>
      <c r="E51" s="26">
        <v>3014.7</v>
      </c>
      <c r="F51" s="26">
        <v>344.75</v>
      </c>
      <c r="G51" s="26">
        <v>1712.08</v>
      </c>
      <c r="H51" s="26">
        <v>1473.99</v>
      </c>
      <c r="I51" s="26">
        <v>800.37</v>
      </c>
      <c r="J51" s="26">
        <v>786.82</v>
      </c>
      <c r="K51" s="26">
        <v>403.98</v>
      </c>
      <c r="L51" s="26">
        <v>1510.27</v>
      </c>
      <c r="M51" s="33">
        <v>1349.8</v>
      </c>
      <c r="N51" s="33">
        <v>149.87</v>
      </c>
      <c r="O51" s="27">
        <v>111.6591</v>
      </c>
      <c r="P51" s="27">
        <v>360.7412</v>
      </c>
      <c r="Q51" s="61">
        <v>114.88</v>
      </c>
      <c r="R51" s="61">
        <v>446.59</v>
      </c>
      <c r="S51" s="26">
        <v>27.7</v>
      </c>
      <c r="T51" s="43">
        <v>729.91</v>
      </c>
      <c r="U51" s="26">
        <v>462.19000000000005</v>
      </c>
      <c r="V51" s="63">
        <v>743.4600000000003</v>
      </c>
      <c r="W51" s="63">
        <v>7791.8899999999985</v>
      </c>
      <c r="X51" s="37">
        <f t="shared" si="3"/>
        <v>1321.8741045454544</v>
      </c>
    </row>
    <row r="52" spans="1:24" ht="12.75">
      <c r="A52" s="41" t="s">
        <v>9</v>
      </c>
      <c r="B52" s="26">
        <v>1655.34</v>
      </c>
      <c r="C52" s="26">
        <v>350.2</v>
      </c>
      <c r="D52" s="26">
        <v>132.41</v>
      </c>
      <c r="E52" s="26">
        <v>93.71</v>
      </c>
      <c r="F52" s="26">
        <v>86.82</v>
      </c>
      <c r="G52" s="26">
        <v>686.02</v>
      </c>
      <c r="H52" s="26">
        <v>530.79</v>
      </c>
      <c r="I52" s="26">
        <v>69.72</v>
      </c>
      <c r="J52" s="26">
        <v>382.11</v>
      </c>
      <c r="K52" s="26">
        <v>65.57</v>
      </c>
      <c r="L52" s="26">
        <v>762.91</v>
      </c>
      <c r="M52" s="33">
        <v>205.22</v>
      </c>
      <c r="N52" s="33">
        <v>6.43</v>
      </c>
      <c r="O52" s="27">
        <v>42.5614</v>
      </c>
      <c r="P52" s="27">
        <v>185.388</v>
      </c>
      <c r="Q52" s="61">
        <v>59.1</v>
      </c>
      <c r="R52" s="61">
        <v>10.28</v>
      </c>
      <c r="S52" s="61">
        <v>0.45</v>
      </c>
      <c r="T52" s="26">
        <v>14.58</v>
      </c>
      <c r="U52" s="26">
        <v>504.21000000000004</v>
      </c>
      <c r="V52" s="63">
        <v>1.48</v>
      </c>
      <c r="W52" s="63">
        <v>159.83</v>
      </c>
      <c r="X52" s="37">
        <f t="shared" si="3"/>
        <v>272.96042727272726</v>
      </c>
    </row>
    <row r="53" spans="1:24" ht="12.75">
      <c r="A53" s="41" t="s">
        <v>10</v>
      </c>
      <c r="B53" s="26">
        <v>453.39</v>
      </c>
      <c r="C53" s="26">
        <v>88.16</v>
      </c>
      <c r="D53" s="26">
        <v>93.99</v>
      </c>
      <c r="E53" s="26">
        <v>92.15</v>
      </c>
      <c r="F53" s="26">
        <v>19.62</v>
      </c>
      <c r="G53" s="26">
        <v>170.25</v>
      </c>
      <c r="H53" s="26">
        <v>347.32</v>
      </c>
      <c r="I53" s="26">
        <v>40.65</v>
      </c>
      <c r="J53" s="26">
        <v>41.64</v>
      </c>
      <c r="K53" s="26">
        <v>10.14</v>
      </c>
      <c r="L53" s="26">
        <v>40.53</v>
      </c>
      <c r="M53" s="33">
        <v>43</v>
      </c>
      <c r="N53" s="33">
        <v>93.28</v>
      </c>
      <c r="O53" s="27">
        <v>3.6682</v>
      </c>
      <c r="P53" s="27">
        <v>48.9546</v>
      </c>
      <c r="Q53" s="61">
        <v>3.68</v>
      </c>
      <c r="R53" s="61">
        <v>1.4</v>
      </c>
      <c r="S53" s="26">
        <v>5.15</v>
      </c>
      <c r="T53" s="26">
        <v>79.67</v>
      </c>
      <c r="U53" s="26">
        <v>28.060000000000002</v>
      </c>
      <c r="V53" s="63">
        <v>27.939999999999998</v>
      </c>
      <c r="W53" s="64">
        <v>1.68</v>
      </c>
      <c r="X53" s="37">
        <f t="shared" si="3"/>
        <v>78.83285454545457</v>
      </c>
    </row>
    <row r="54" spans="1:24" ht="12.75">
      <c r="A54" s="41" t="s">
        <v>11</v>
      </c>
      <c r="B54" s="26">
        <v>6427.87</v>
      </c>
      <c r="C54" s="26">
        <v>4319.93</v>
      </c>
      <c r="D54" s="26">
        <v>4754.35</v>
      </c>
      <c r="E54" s="26">
        <v>5202.9</v>
      </c>
      <c r="F54" s="26">
        <v>1275.51</v>
      </c>
      <c r="G54" s="26">
        <v>3545.16</v>
      </c>
      <c r="H54" s="26">
        <v>4847.44</v>
      </c>
      <c r="I54" s="26">
        <v>1057.8</v>
      </c>
      <c r="J54" s="26">
        <v>2010.56</v>
      </c>
      <c r="K54" s="26">
        <v>1136.89</v>
      </c>
      <c r="L54" s="26">
        <v>3639.77</v>
      </c>
      <c r="M54" s="33">
        <v>1997.61</v>
      </c>
      <c r="N54" s="33">
        <v>335.74</v>
      </c>
      <c r="O54" s="27">
        <v>275.2618</v>
      </c>
      <c r="P54" s="33">
        <v>1220.1595</v>
      </c>
      <c r="Q54" s="33">
        <f>SUM(Q46:Q53)</f>
        <v>284.89000000000004</v>
      </c>
      <c r="R54" s="33">
        <f>SUM(R46:R53)</f>
        <v>733.42</v>
      </c>
      <c r="S54" s="33">
        <f>SUM(S46:S53)</f>
        <v>166.45</v>
      </c>
      <c r="T54" s="26">
        <v>3445.6</v>
      </c>
      <c r="U54" s="26">
        <v>994.46</v>
      </c>
      <c r="V54" s="63">
        <v>1076.06</v>
      </c>
      <c r="W54" s="63">
        <v>9353.639999999998</v>
      </c>
      <c r="X54" s="37">
        <f t="shared" si="3"/>
        <v>2640.9759681818173</v>
      </c>
    </row>
    <row r="55" ht="12.75">
      <c r="A55" s="22" t="s">
        <v>39</v>
      </c>
    </row>
    <row r="58" ht="12.75">
      <c r="A58" t="s">
        <v>40</v>
      </c>
    </row>
  </sheetData>
  <sheetProtection/>
  <mergeCells count="16">
    <mergeCell ref="A43:X43"/>
    <mergeCell ref="B44:W44"/>
    <mergeCell ref="B30:W30"/>
    <mergeCell ref="A29:X29"/>
    <mergeCell ref="B16:W16"/>
    <mergeCell ref="A15:X15"/>
    <mergeCell ref="B2:W2"/>
    <mergeCell ref="A1:X1"/>
    <mergeCell ref="A2:A3"/>
    <mergeCell ref="X16:X17"/>
    <mergeCell ref="X2:X3"/>
    <mergeCell ref="A16:A17"/>
    <mergeCell ref="X30:X31"/>
    <mergeCell ref="X44:X45"/>
    <mergeCell ref="A44:A45"/>
    <mergeCell ref="A30:A31"/>
  </mergeCells>
  <printOptions/>
  <pageMargins left="0.48" right="0.61" top="0.9840277777777777" bottom="0.9840277777777777" header="0.5118055555555555" footer="0.5118055555555555"/>
  <pageSetup horizontalDpi="300" verticalDpi="300" orientation="landscape" paperSize="9" r:id="rId1"/>
  <rowBreaks count="1" manualBreakCount="1">
    <brk id="28" max="255" man="1"/>
  </rowBreaks>
  <ignoredErrors>
    <ignoredError sqref="Q54:S54 Q40:S40 Q12:S12 Q26:S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H898" sqref="H898"/>
    </sheetView>
  </sheetViews>
  <sheetFormatPr defaultColWidth="9.140625" defaultRowHeight="12.75"/>
  <cols>
    <col min="1" max="1" width="32.421875" style="0" customWidth="1"/>
    <col min="2" max="2" width="16.140625" style="0" customWidth="1"/>
    <col min="3" max="3" width="17.421875" style="0" customWidth="1"/>
  </cols>
  <sheetData>
    <row r="1" spans="1:3" ht="19.5" customHeight="1">
      <c r="A1" s="54" t="s">
        <v>37</v>
      </c>
      <c r="B1" s="54"/>
      <c r="C1" s="54"/>
    </row>
    <row r="2" spans="1:3" ht="12.75">
      <c r="A2" s="55" t="s">
        <v>38</v>
      </c>
      <c r="B2" s="52" t="s">
        <v>34</v>
      </c>
      <c r="C2" s="53"/>
    </row>
    <row r="3" spans="1:3" ht="12.75">
      <c r="A3" s="56"/>
      <c r="B3" s="14" t="s">
        <v>35</v>
      </c>
      <c r="C3" s="18" t="s">
        <v>36</v>
      </c>
    </row>
    <row r="4" spans="1:7" ht="12.75">
      <c r="A4" s="19" t="s">
        <v>15</v>
      </c>
      <c r="B4" s="13">
        <v>9.23</v>
      </c>
      <c r="C4" s="15">
        <v>0.47</v>
      </c>
      <c r="G4" s="10"/>
    </row>
    <row r="5" spans="1:7" ht="12.75">
      <c r="A5" s="19" t="s">
        <v>16</v>
      </c>
      <c r="B5" s="13">
        <v>13.85</v>
      </c>
      <c r="C5" s="15">
        <v>0.71</v>
      </c>
      <c r="E5" s="10"/>
      <c r="G5" s="10"/>
    </row>
    <row r="6" spans="1:7" ht="12.75">
      <c r="A6" s="20" t="s">
        <v>17</v>
      </c>
      <c r="B6" s="11">
        <v>11.51</v>
      </c>
      <c r="C6" s="16">
        <v>0.59</v>
      </c>
      <c r="E6" s="10"/>
      <c r="G6" s="10"/>
    </row>
    <row r="7" spans="1:7" ht="12.75">
      <c r="A7" s="19" t="s">
        <v>18</v>
      </c>
      <c r="B7" s="13">
        <v>0.15</v>
      </c>
      <c r="C7" s="15">
        <v>0.01</v>
      </c>
      <c r="E7" s="10"/>
      <c r="G7" s="10"/>
    </row>
    <row r="8" spans="1:7" ht="12.75">
      <c r="A8" s="20" t="s">
        <v>19</v>
      </c>
      <c r="B8" s="11">
        <v>15.94</v>
      </c>
      <c r="C8" s="16">
        <v>0.81</v>
      </c>
      <c r="E8" s="10"/>
      <c r="G8" s="10"/>
    </row>
    <row r="9" spans="1:7" ht="12.75">
      <c r="A9" s="19" t="s">
        <v>20</v>
      </c>
      <c r="B9" s="13">
        <v>307.7</v>
      </c>
      <c r="C9" s="15">
        <v>15.72</v>
      </c>
      <c r="E9" s="10"/>
      <c r="G9" s="10"/>
    </row>
    <row r="10" spans="1:7" ht="12.75">
      <c r="A10" s="20" t="s">
        <v>21</v>
      </c>
      <c r="B10" s="11">
        <v>746.39</v>
      </c>
      <c r="C10" s="16">
        <v>38.14</v>
      </c>
      <c r="E10" s="10"/>
      <c r="G10" s="10"/>
    </row>
    <row r="11" spans="1:7" ht="12.75">
      <c r="A11" s="19" t="s">
        <v>22</v>
      </c>
      <c r="B11" s="13">
        <v>3.92</v>
      </c>
      <c r="C11" s="15">
        <v>0.2</v>
      </c>
      <c r="E11" s="10"/>
      <c r="G11" s="10"/>
    </row>
    <row r="12" spans="1:7" ht="12.75">
      <c r="A12" s="20" t="s">
        <v>23</v>
      </c>
      <c r="B12" s="11">
        <v>353.64</v>
      </c>
      <c r="C12" s="16">
        <v>18.07</v>
      </c>
      <c r="E12" s="10"/>
      <c r="G12" s="10"/>
    </row>
    <row r="13" spans="1:7" ht="12.75">
      <c r="A13" s="19" t="s">
        <v>24</v>
      </c>
      <c r="B13" s="13">
        <v>7.61</v>
      </c>
      <c r="C13" s="15">
        <v>0.39</v>
      </c>
      <c r="E13" s="10"/>
      <c r="G13" s="10"/>
    </row>
    <row r="14" spans="1:7" ht="12.75">
      <c r="A14" s="20" t="s">
        <v>25</v>
      </c>
      <c r="B14" s="11">
        <v>160.48</v>
      </c>
      <c r="C14" s="16">
        <v>8.2</v>
      </c>
      <c r="E14" s="10"/>
      <c r="G14" s="10"/>
    </row>
    <row r="15" spans="1:7" ht="12.75">
      <c r="A15" s="19" t="s">
        <v>26</v>
      </c>
      <c r="B15" s="13">
        <v>0</v>
      </c>
      <c r="C15" s="15">
        <v>0</v>
      </c>
      <c r="E15" s="10"/>
      <c r="G15" s="10"/>
    </row>
    <row r="16" spans="1:7" ht="12.75">
      <c r="A16" s="20" t="s">
        <v>27</v>
      </c>
      <c r="B16" s="11">
        <v>115.47</v>
      </c>
      <c r="C16" s="16">
        <v>5.9</v>
      </c>
      <c r="E16" s="10"/>
      <c r="G16" s="10"/>
    </row>
    <row r="17" spans="1:7" ht="12.75">
      <c r="A17" s="19" t="s">
        <v>28</v>
      </c>
      <c r="B17" s="13">
        <v>32.71</v>
      </c>
      <c r="C17" s="15">
        <v>1.67</v>
      </c>
      <c r="E17" s="10"/>
      <c r="G17" s="10"/>
    </row>
    <row r="18" spans="1:7" ht="12.75">
      <c r="A18" s="20" t="s">
        <v>29</v>
      </c>
      <c r="B18" s="11">
        <v>42.36</v>
      </c>
      <c r="C18" s="16">
        <v>2.16</v>
      </c>
      <c r="E18" s="10"/>
      <c r="G18" s="10"/>
    </row>
    <row r="19" spans="1:7" ht="12.75">
      <c r="A19" s="20" t="s">
        <v>31</v>
      </c>
      <c r="B19" s="11">
        <v>26.86</v>
      </c>
      <c r="C19" s="16">
        <v>1.37</v>
      </c>
      <c r="E19" s="10"/>
      <c r="G19" s="10"/>
    </row>
    <row r="20" spans="1:7" ht="12.75">
      <c r="A20" s="19" t="s">
        <v>30</v>
      </c>
      <c r="B20" s="13">
        <v>70.5</v>
      </c>
      <c r="C20" s="15">
        <v>3.6</v>
      </c>
      <c r="E20" s="10"/>
      <c r="G20" s="10"/>
    </row>
    <row r="21" spans="1:7" ht="12.75">
      <c r="A21" s="19" t="s">
        <v>32</v>
      </c>
      <c r="B21" s="13">
        <v>38.88</v>
      </c>
      <c r="C21" s="15">
        <v>1.99</v>
      </c>
      <c r="E21" s="10"/>
      <c r="G21" s="10"/>
    </row>
    <row r="22" spans="1:7" ht="12.75">
      <c r="A22" s="21" t="s">
        <v>33</v>
      </c>
      <c r="B22" s="12">
        <f>SUM(B4:B21)</f>
        <v>1957.1999999999998</v>
      </c>
      <c r="C22" s="17">
        <f>SUM(C4:C21)</f>
        <v>100</v>
      </c>
      <c r="E22" s="10"/>
      <c r="G22" s="10"/>
    </row>
  </sheetData>
  <sheetProtection/>
  <mergeCells count="3">
    <mergeCell ref="B2:C2"/>
    <mergeCell ref="A1:C1"/>
    <mergeCell ref="A2:A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Nappi Giuseppina</dc:creator>
  <cp:keywords/>
  <dc:description/>
  <cp:lastModifiedBy>Nappi Giuseppina</cp:lastModifiedBy>
  <cp:lastPrinted>2016-07-25T10:20:39Z</cp:lastPrinted>
  <dcterms:created xsi:type="dcterms:W3CDTF">2014-11-19T12:24:28Z</dcterms:created>
  <dcterms:modified xsi:type="dcterms:W3CDTF">2019-07-12T13:25:11Z</dcterms:modified>
  <cp:category/>
  <cp:version/>
  <cp:contentType/>
  <cp:contentStatus/>
</cp:coreProperties>
</file>