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9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rosalama\Downloads\"/>
    </mc:Choice>
  </mc:AlternateContent>
  <xr:revisionPtr revIDLastSave="0" documentId="8_{1886E94F-37F8-48D1-8E3E-2F78F84140A3}" xr6:coauthVersionLast="47" xr6:coauthVersionMax="47" xr10:uidLastSave="{00000000-0000-0000-0000-000000000000}"/>
  <bookViews>
    <workbookView xWindow="2256" yWindow="2280" windowWidth="17280" windowHeight="8880" xr2:uid="{0C394039-DC17-4B4D-A263-C532240EF627}"/>
  </bookViews>
  <sheets>
    <sheet name="Sintetico_2025" sheetId="1" r:id="rId1"/>
    <sheet name="Entrate_x_Titoli_2025" sheetId="2" r:id="rId2"/>
    <sheet name="Grafico_entrate_2025" sheetId="3" r:id="rId3"/>
    <sheet name="Spese_per_missione_2025" sheetId="4" r:id="rId4"/>
    <sheet name="Grafico_missione_2025" sheetId="5" r:id="rId5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D10" i="4" l="1"/>
  <c r="D9" i="4"/>
  <c r="D8" i="4"/>
  <c r="D7" i="4"/>
  <c r="D11" i="4" s="1"/>
  <c r="E8" i="4" s="1"/>
  <c r="D6" i="4"/>
  <c r="D5" i="4"/>
  <c r="D7" i="2"/>
  <c r="D6" i="2"/>
  <c r="D5" i="2"/>
  <c r="D8" i="2"/>
  <c r="E5" i="2" s="1"/>
  <c r="E38" i="1"/>
  <c r="D38" i="1"/>
  <c r="C38" i="1"/>
  <c r="E26" i="1"/>
  <c r="D26" i="1"/>
  <c r="C26" i="1"/>
  <c r="E16" i="1"/>
  <c r="D16" i="1"/>
  <c r="C16" i="1"/>
  <c r="E7" i="4" l="1"/>
  <c r="E6" i="2"/>
  <c r="E5" i="4"/>
  <c r="E9" i="4"/>
  <c r="E7" i="2"/>
  <c r="E6" i="4"/>
  <c r="E10" i="4"/>
  <c r="E8" i="2" l="1"/>
</calcChain>
</file>

<file path=xl/sharedStrings.xml><?xml version="1.0" encoding="utf-8"?>
<sst xmlns="http://purl.oclc.org/ooxml/spreadsheetml/main" count="82" uniqueCount="61">
  <si>
    <t>PREVISIONI 2025-2027 IN SINTESI</t>
  </si>
  <si>
    <t>ENTRATA</t>
  </si>
  <si>
    <t>Fondo pluriennale vincolato per spese correnti</t>
  </si>
  <si>
    <t xml:space="preserve">-   </t>
  </si>
  <si>
    <t>Fondo pluriennale vincolato per spese in conto capitale</t>
  </si>
  <si>
    <t>Utilizzo avanzo di Amministrazione</t>
  </si>
  <si>
    <t>Titolo I (Entrate correnti di natura tributaria, contributiva e perequativa)</t>
  </si>
  <si>
    <t>Titolo II (Trasferimenti correnti)</t>
  </si>
  <si>
    <t>Titolo III (Entrate extratributarie)</t>
  </si>
  <si>
    <t>Titolo IV (Entrate in conto capitale)</t>
  </si>
  <si>
    <r>
      <t>Titolo V (Entrate da riduzione di attivit</t>
    </r>
    <r>
      <rPr>
        <sz val="10"/>
        <color rgb="FF000000"/>
        <rFont val="Calibri"/>
        <family val="2"/>
      </rPr>
      <t>à</t>
    </r>
    <r>
      <rPr>
        <sz val="10"/>
        <color rgb="FF000000"/>
        <rFont val="Arial"/>
        <family val="2"/>
      </rPr>
      <t xml:space="preserve"> finanziarie)</t>
    </r>
  </si>
  <si>
    <t>Titolo VI (Accensione prestiti)</t>
  </si>
  <si>
    <t>Titolo VII (Anticipazioni da istituto tesoriere/cassiere)</t>
  </si>
  <si>
    <t>Titolo IX (Entrate per conto terzi e partite di giro)</t>
  </si>
  <si>
    <t>TOTALE GENERALE DELLE ENTRATE</t>
  </si>
  <si>
    <t>SPESA</t>
  </si>
  <si>
    <t>Titolo I (Spese correnti)</t>
  </si>
  <si>
    <t>Titolo II (Spese in conto capitale)</t>
  </si>
  <si>
    <r>
      <t>Titolo III (Spese per incremento attivit</t>
    </r>
    <r>
      <rPr>
        <sz val="10"/>
        <color rgb="FF000000"/>
        <rFont val="Calibri"/>
        <family val="2"/>
      </rPr>
      <t>à</t>
    </r>
    <r>
      <rPr>
        <sz val="10"/>
        <color rgb="FF000000"/>
        <rFont val="Arial"/>
        <family val="2"/>
      </rPr>
      <t xml:space="preserve"> finanziarie)</t>
    </r>
  </si>
  <si>
    <t>Titolo IV (Rimborso di prestiti)</t>
  </si>
  <si>
    <t>Titolo V (Chiusura anticipazione istituto Tesoriere)</t>
  </si>
  <si>
    <t>Titolo VII (Spese per conto terzi e partite di giro)</t>
  </si>
  <si>
    <t>TOTALE GENERALE DELLE SPESE</t>
  </si>
  <si>
    <t xml:space="preserve">MISSIONE  </t>
  </si>
  <si>
    <t xml:space="preserve"> Servizi istituzionali</t>
  </si>
  <si>
    <t xml:space="preserve"> Sviluppo sostenibile, tutela del territorio e ambiente</t>
  </si>
  <si>
    <t xml:space="preserve"> Soccorso civile</t>
  </si>
  <si>
    <t xml:space="preserve"> Tutela della salute</t>
  </si>
  <si>
    <t xml:space="preserve"> Fondi e accantonamenti</t>
  </si>
  <si>
    <t xml:space="preserve"> Debito pubblico</t>
  </si>
  <si>
    <t xml:space="preserve"> Anticipazioni finanziarie</t>
  </si>
  <si>
    <t xml:space="preserve"> Servizi per conto terzi</t>
  </si>
  <si>
    <t>ENTRATE PER TITOLI PIU’ SIGNIFICATIVI 2025</t>
  </si>
  <si>
    <t>TITOLO</t>
  </si>
  <si>
    <t>DESCRIZIONE</t>
  </si>
  <si>
    <t>PREVISIONE</t>
  </si>
  <si>
    <t>%</t>
  </si>
  <si>
    <t>Titolo 2</t>
  </si>
  <si>
    <t>Trasferimenti correnti</t>
  </si>
  <si>
    <t>Titolo 3</t>
  </si>
  <si>
    <t>Entrate extratributarie</t>
  </si>
  <si>
    <t>Titolo 4</t>
  </si>
  <si>
    <t>Entrate in conto capitale</t>
  </si>
  <si>
    <t>TOTALE</t>
  </si>
  <si>
    <t>SPESE PER MISSIONI PIU’ SIGNIFICATIVE 2025</t>
  </si>
  <si>
    <t>MISSIONE</t>
  </si>
  <si>
    <t>DENOMINAZIONE</t>
  </si>
  <si>
    <t xml:space="preserve"> STANZIAMENTO PREVISIONALE </t>
  </si>
  <si>
    <t>Missione 01</t>
  </si>
  <si>
    <t>Servizi istituzionali, generali e di gestione</t>
  </si>
  <si>
    <t>Missione 09</t>
  </si>
  <si>
    <t>Sviluppo sostenibile e tutela del territorio e dell'ambiente</t>
  </si>
  <si>
    <t>Missione 11</t>
  </si>
  <si>
    <t>Soccorso civile</t>
  </si>
  <si>
    <t>Missione 13</t>
  </si>
  <si>
    <t>Tutela della salute</t>
  </si>
  <si>
    <t>Missione 20</t>
  </si>
  <si>
    <t>Fondi e accantonamenti</t>
  </si>
  <si>
    <t>Missione 50</t>
  </si>
  <si>
    <t>Debito pubblico</t>
  </si>
  <si>
    <t>TOTALE MISSIONI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</si>
</sst>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-&quot;00&quot; &quot;;&quot; &quot;@&quot; &quot;"/>
  </numFmts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3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50"/>
        <bgColor rgb="FF00B050"/>
      </patternFill>
    </fill>
  </fills>
  <borders count="15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medium">
        <color rgb="FF000000"/>
      </start>
      <end style="medium">
        <color rgb="FF000000"/>
      </end>
      <top style="medium">
        <color rgb="FF000000"/>
      </top>
      <bottom style="medium">
        <color rgb="FF000000"/>
      </bottom>
      <diagonal/>
    </border>
    <border>
      <start/>
      <end style="medium">
        <color rgb="FF000000"/>
      </end>
      <top style="medium">
        <color rgb="FF000000"/>
      </top>
      <bottom style="medium">
        <color rgb="FF000000"/>
      </bottom>
      <diagonal/>
    </border>
    <border>
      <start style="medium">
        <color rgb="FF000000"/>
      </start>
      <end style="medium">
        <color rgb="FF000000"/>
      </end>
      <top/>
      <bottom style="medium">
        <color rgb="FF000000"/>
      </bottom>
      <diagonal/>
    </border>
    <border>
      <start/>
      <end style="medium">
        <color rgb="FF000000"/>
      </end>
      <top/>
      <bottom style="medium">
        <color rgb="FF000000"/>
      </bottom>
      <diagonal/>
    </border>
    <border>
      <start style="medium">
        <color rgb="FF000000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medium">
        <color rgb="FF000000"/>
      </top>
      <bottom style="thin">
        <color rgb="FF000000"/>
      </bottom>
      <diagonal/>
    </border>
    <border>
      <start style="medium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thin">
        <color rgb="FF000000"/>
      </bottom>
      <diagonal/>
    </border>
    <border>
      <start style="medium">
        <color rgb="FF000000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0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right" vertical="center" wrapText="1"/>
    </xf>
    <xf numFmtId="164" fontId="0" fillId="0" borderId="0" xfId="0" applyNumberFormat="1"/>
    <xf numFmtId="164" fontId="21" fillId="0" borderId="0" xfId="0" applyNumberFormat="1" applyFont="1"/>
    <xf numFmtId="164" fontId="0" fillId="0" borderId="0" xfId="0" applyNumberFormat="1" applyAlignment="1">
      <alignment wrapText="1"/>
    </xf>
    <xf numFmtId="164" fontId="0" fillId="0" borderId="6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0" fillId="0" borderId="7" xfId="0" applyNumberFormat="1" applyBorder="1" applyAlignment="1">
      <alignment horizontal="center" wrapText="1"/>
    </xf>
    <xf numFmtId="164" fontId="0" fillId="0" borderId="8" xfId="0" applyNumberFormat="1" applyBorder="1" applyAlignment="1">
      <alignment horizontal="center" wrapText="1"/>
    </xf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0" xfId="0" applyAlignment="1">
      <alignment horizontal="center"/>
    </xf>
    <xf numFmtId="0" fontId="21" fillId="0" borderId="0" xfId="0" applyFont="1"/>
    <xf numFmtId="164" fontId="0" fillId="0" borderId="0" xfId="0" applyNumberFormat="1" applyFill="1" applyAlignment="1">
      <alignment wrapText="1"/>
    </xf>
    <xf numFmtId="164" fontId="22" fillId="0" borderId="6" xfId="0" applyNumberFormat="1" applyFont="1" applyFill="1" applyBorder="1" applyAlignment="1">
      <alignment horizontal="center" vertical="center" wrapText="1"/>
    </xf>
    <xf numFmtId="164" fontId="22" fillId="0" borderId="7" xfId="0" applyNumberFormat="1" applyFont="1" applyFill="1" applyBorder="1" applyAlignment="1">
      <alignment horizontal="center" vertical="center" wrapText="1"/>
    </xf>
    <xf numFmtId="164" fontId="22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164" fontId="0" fillId="0" borderId="10" xfId="0" applyNumberFormat="1" applyFill="1" applyBorder="1" applyAlignment="1">
      <alignment wrapText="1"/>
    </xf>
    <xf numFmtId="2" fontId="0" fillId="0" borderId="11" xfId="0" applyNumberFormat="1" applyFill="1" applyBorder="1" applyAlignment="1">
      <alignment horizontal="center" wrapText="1"/>
    </xf>
    <xf numFmtId="0" fontId="0" fillId="0" borderId="0" xfId="0" applyFill="1"/>
    <xf numFmtId="164" fontId="0" fillId="0" borderId="10" xfId="0" applyNumberFormat="1" applyFill="1" applyBorder="1"/>
    <xf numFmtId="2" fontId="0" fillId="0" borderId="11" xfId="0" applyNumberFormat="1" applyFill="1" applyBorder="1" applyAlignment="1">
      <alignment horizontal="center"/>
    </xf>
    <xf numFmtId="0" fontId="0" fillId="0" borderId="10" xfId="0" applyFill="1" applyBorder="1" applyAlignment="1"/>
    <xf numFmtId="0" fontId="0" fillId="0" borderId="12" xfId="0" applyBorder="1"/>
    <xf numFmtId="0" fontId="0" fillId="0" borderId="13" xfId="0" applyBorder="1"/>
    <xf numFmtId="2" fontId="0" fillId="0" borderId="14" xfId="0" applyNumberFormat="1" applyBorder="1" applyAlignment="1">
      <alignment horizontal="center"/>
    </xf>
  </cellXfs>
  <cellStyles count="19">
    <cellStyle name="Accent" xfId="1" xr:uid="{50575DEC-802D-43CC-B3A7-64C6C592D7E2}"/>
    <cellStyle name="Accent 1" xfId="2" xr:uid="{09656A10-3E9B-4DA9-B2D7-AE3873530E4B}"/>
    <cellStyle name="Accent 2" xfId="3" xr:uid="{A16425CC-C995-46AB-A52F-68791DB8AA94}"/>
    <cellStyle name="Accent 3" xfId="4" xr:uid="{D82F8002-C5EA-4178-B1A3-A2C3B5996930}"/>
    <cellStyle name="Bad" xfId="5" xr:uid="{218F3045-0D27-444B-81F9-00626D31617B}"/>
    <cellStyle name="Error" xfId="6" xr:uid="{AB9D9D84-77C9-442E-947B-99A244F71DA1}"/>
    <cellStyle name="Footnote" xfId="7" xr:uid="{5CF3D3F4-D7DB-43A0-9FEB-43DB9E22911E}"/>
    <cellStyle name="Good" xfId="8" xr:uid="{02C37CE0-FF4F-4378-9BC1-E7F6E1559EAF}"/>
    <cellStyle name="Heading" xfId="9" xr:uid="{671D2581-3636-4DFB-9D00-27648E08E5FA}"/>
    <cellStyle name="Heading 1" xfId="10" xr:uid="{C97E9FB1-1588-4902-92BB-1B192A91BBCF}"/>
    <cellStyle name="Heading 2" xfId="11" xr:uid="{B1648C53-8719-404C-8952-4152AFD265A7}"/>
    <cellStyle name="Hyperlink" xfId="12" xr:uid="{7DE31A4A-CA6D-4008-B798-967EECAD29FB}"/>
    <cellStyle name="Neutral" xfId="13" xr:uid="{88A509BC-DAAA-4E3B-88C3-9EAA9C2DAC58}"/>
    <cellStyle name="Normale" xfId="0" builtinId="0" customBuiltin="1"/>
    <cellStyle name="Note" xfId="14" xr:uid="{281B21D0-3372-4581-855E-602AD8CF0931}"/>
    <cellStyle name="Result" xfId="15" xr:uid="{76A2B106-F24F-4539-8F85-C589D3B00CD2}"/>
    <cellStyle name="Status" xfId="16" xr:uid="{8DA73086-E7C4-4FBD-A84E-B46ADCB0A980}"/>
    <cellStyle name="Text" xfId="17" xr:uid="{4BBE708A-F9DB-4614-86D3-D25371E81177}"/>
    <cellStyle name="Warning" xfId="18" xr:uid="{54CC70E4-F5E8-4B23-BEF9-97C930250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calcChain" Target="calcChain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it-IT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%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baseline="0%">
                <a:solidFill>
                  <a:srgbClr val="44546A"/>
                </a:solidFill>
                <a:latin typeface="Calibri"/>
              </a:defRPr>
            </a:pPr>
            <a:r>
              <a:rPr lang="it-IT" sz="1600" b="1" i="0" u="none" strike="noStrike" kern="1200" cap="none" spc="0" baseline="0%">
                <a:solidFill>
                  <a:srgbClr val="44546A"/>
                </a:solidFill>
                <a:uFillTx/>
                <a:latin typeface="Calibri"/>
              </a:rPr>
              <a:t>Previsioni di entrata di competenza anno 2025 (Entrate per titoli)</a:t>
            </a:r>
          </a:p>
        </c:rich>
      </c:tx>
      <c:layout>
        <c:manualLayout>
          <c:xMode val="edge"/>
          <c:yMode val="edge"/>
          <c:x val="0.18133181084004116"/>
          <c:y val="0.13372927494584491"/>
        </c:manualLayout>
      </c:layout>
      <c:overlay val="0"/>
      <c:spPr>
        <a:noFill/>
        <a:ln>
          <a:noFill/>
        </a:ln>
      </c:spPr>
    </c:title>
    <c:autoTitleDeleted val="0"/>
    <c:view3D>
      <c:rotX val="29"/>
      <c:rotY val="0"/>
      <c:rAngAx val="0"/>
    </c:view3D>
    <c:floor>
      <c:thickness val="0"/>
      <c:spPr>
        <a:noFill/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8.134399288802581E-2"/>
          <c:y val="0.27943956974132617"/>
          <c:w val="0.83524545700806652"/>
          <c:h val="0.49302550936813938"/>
        </c:manualLayout>
      </c:layout>
      <c:pie3DChart>
        <c:varyColors val="1"/>
        <c:ser>
          <c:idx val="0"/>
          <c:order val="0"/>
          <c:tx>
            <c:strRef>
              <c:f>Entrate_x_Titoli_2025!$D$4:$D$4</c:f>
              <c:strCache>
                <c:ptCount val="1"/>
                <c:pt idx="0">
                  <c:v> PREVISIONE </c:v>
                </c:pt>
              </c:strCache>
            </c:strRef>
          </c:tx>
          <c:dPt>
            <c:idx val="0"/>
            <c:bubble3D val="0"/>
            <c:spPr>
              <a:solidFill>
                <a:srgbClr val="70AD4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076-49C1-AC4B-FF8F54076A94}"/>
              </c:ext>
            </c:extLst>
          </c:dPt>
          <c:dPt>
            <c:idx val="1"/>
            <c:bubble3D val="0"/>
            <c:spPr>
              <a:solidFill>
                <a:srgbClr val="5B9BD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076-49C1-AC4B-FF8F54076A94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076-49C1-AC4B-FF8F54076A94}"/>
              </c:ext>
            </c:extLst>
          </c:dPt>
          <c:dLbls>
            <c:numFmt formatCode="&quot; &quot;#,##0.00&quot; &quot;;&quot;-&quot;#,##0.00&quot; &quot;;&quot;-&quot;00&quot; &quot;;&quot; &quot;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%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200" b="1" i="0" u="none" strike="noStrike" kern="1200" baseline="0%">
                    <a:solidFill>
                      <a:srgbClr val="44546A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Entrate_x_Titoli_2025!$C$5:$C$7</c:f>
              <c:strCache>
                <c:ptCount val="3"/>
                <c:pt idx="0">
                  <c:v> Trasferimenti correnti </c:v>
                </c:pt>
                <c:pt idx="1">
                  <c:v> Entrate extratributarie </c:v>
                </c:pt>
                <c:pt idx="2">
                  <c:v> Entrate in conto capitale </c:v>
                </c:pt>
              </c:strCache>
            </c:strRef>
          </c:cat>
          <c:val>
            <c:numRef>
              <c:f>Entrate_x_Titoli_2025!$D$5:$D$7</c:f>
              <c:numCache>
                <c:formatCode>" "#,##0.00" ";"-"#,##0.00" ";"-"00" ";" "@" "</c:formatCode>
                <c:ptCount val="3"/>
                <c:pt idx="0">
                  <c:v>64257533.810000002</c:v>
                </c:pt>
                <c:pt idx="1">
                  <c:v>5088457</c:v>
                </c:pt>
                <c:pt idx="2">
                  <c:v>1879470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6-49C1-AC4B-FF8F54076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24603368505148"/>
          <c:y val="0.83261531359550067"/>
          <c:w val="0.51863909635774785"/>
          <c:h val="0.11924186662761725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%">
              <a:solidFill>
                <a:srgbClr val="44546A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363" cap="flat">
      <a:solidFill>
        <a:srgbClr val="E0E5EB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%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%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it-IT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%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baseline="0%">
                <a:solidFill>
                  <a:srgbClr val="595959"/>
                </a:solidFill>
                <a:latin typeface="Calibri"/>
              </a:defRPr>
            </a:pPr>
            <a:r>
              <a:rPr lang="it-IT" sz="1600" b="1" i="0" u="none" strike="noStrike" kern="1200" cap="none" spc="0" baseline="0%">
                <a:solidFill>
                  <a:srgbClr val="595959"/>
                </a:solidFill>
                <a:uFillTx/>
                <a:latin typeface="Calibri"/>
              </a:rPr>
              <a:t>Stanziamenti di spesa di competenza anno 2025 (Spese per missioni)</a:t>
            </a:r>
          </a:p>
        </c:rich>
      </c:tx>
      <c:layout>
        <c:manualLayout>
          <c:xMode val="edge"/>
          <c:yMode val="edge"/>
          <c:x val="0.27326705637691795"/>
          <c:y val="3.2092920014168989E-2"/>
        </c:manualLayout>
      </c:layout>
      <c:overlay val="0"/>
      <c:spPr>
        <a:noFill/>
        <a:ln>
          <a:noFill/>
        </a:ln>
      </c:spPr>
    </c:title>
    <c:autoTitleDeleted val="0"/>
    <c:view3D>
      <c:rotX val="29"/>
      <c:rotY val="30"/>
      <c:rAngAx val="0"/>
      <c:perspective val="20"/>
    </c:view3D>
    <c:floor>
      <c:thickness val="0"/>
      <c:spPr>
        <a:solidFill>
          <a:srgbClr val="D9D9D9"/>
        </a:solidFill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solidFill>
          <a:srgbClr val="D9D9D9"/>
        </a:solidFill>
        <a:ln>
          <a:noFill/>
        </a:ln>
      </c:spPr>
    </c:sideWall>
    <c:backWall>
      <c:thickness val="0"/>
      <c:spPr>
        <a:solidFill>
          <a:srgbClr val="D9D9D9"/>
        </a:solidFill>
        <a:ln>
          <a:noFill/>
        </a:ln>
      </c:spPr>
    </c:backWall>
    <c:plotArea>
      <c:layout>
        <c:manualLayout>
          <c:xMode val="edge"/>
          <c:yMode val="edge"/>
          <c:x val="0.18181097305232252"/>
          <c:y val="0.14429381746747219"/>
          <c:w val="0.60138462916360846"/>
          <c:h val="0.727281993553196"/>
        </c:manualLayout>
      </c:layout>
      <c:pie3DChart>
        <c:varyColors val="1"/>
        <c:ser>
          <c:idx val="0"/>
          <c:order val="0"/>
          <c:tx>
            <c:strRef>
              <c:f>Spese_per_missione_2025!$D$4:$D$4</c:f>
              <c:strCache>
                <c:ptCount val="1"/>
                <c:pt idx="0">
                  <c:v>  STANZIAMENTO PREVISIONALE  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8C-4221-90AD-C75B3CAF1123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E8C-4221-90AD-C75B3CAF1123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8C-4221-90AD-C75B3CAF1123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E8C-4221-90AD-C75B3CAF1123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E8C-4221-90AD-C75B3CAF1123}"/>
              </c:ext>
            </c:extLst>
          </c:dPt>
          <c:dPt>
            <c:idx val="5"/>
            <c:bubble3D val="0"/>
            <c:spPr>
              <a:solidFill>
                <a:srgbClr val="70AD47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E8C-4221-90AD-C75B3CAF11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%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%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Spese_per_missione_2025!$C$5:$C$10</c:f>
              <c:strCache>
                <c:ptCount val="6"/>
                <c:pt idx="0">
                  <c:v>Servizi istituzionali, generali e di gestione</c:v>
                </c:pt>
                <c:pt idx="1">
                  <c:v>Sviluppo sostenibile e tutela del territorio e dell'ambiente</c:v>
                </c:pt>
                <c:pt idx="2">
                  <c:v>Soccorso civile</c:v>
                </c:pt>
                <c:pt idx="3">
                  <c:v>Tutela della salute</c:v>
                </c:pt>
                <c:pt idx="4">
                  <c:v>Fondi e accantonamenti</c:v>
                </c:pt>
                <c:pt idx="5">
                  <c:v>Debito pubblico</c:v>
                </c:pt>
              </c:strCache>
            </c:strRef>
          </c:cat>
          <c:val>
            <c:numRef>
              <c:f>Spese_per_missione_2025!$D$5:$D$10</c:f>
              <c:numCache>
                <c:formatCode>" "#,##0.00" ";"-"#,##0.00" ";"-"00" ";" "@" "</c:formatCode>
                <c:ptCount val="6"/>
                <c:pt idx="0">
                  <c:v>26218789.690000001</c:v>
                </c:pt>
                <c:pt idx="1">
                  <c:v>39504234.450000003</c:v>
                </c:pt>
                <c:pt idx="2">
                  <c:v>907000</c:v>
                </c:pt>
                <c:pt idx="3">
                  <c:v>3158000</c:v>
                </c:pt>
                <c:pt idx="4">
                  <c:v>621085.43999999994</c:v>
                </c:pt>
                <c:pt idx="5">
                  <c:v>1811000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C-4221-90AD-C75B3CAF1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%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363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%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%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chart" Target="../charts/chart2.xml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0</xdr:col>
      <xdr:colOff>0</xdr:colOff>
      <xdr:row>0</xdr:row>
      <xdr:rowOff>0</xdr:rowOff>
    </xdr:from>
    <xdr:ext cx="8881923" cy="7122599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4995C4A-B65F-EB7B-5935-175EE6AD98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one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0</xdr:col>
      <xdr:colOff>309597</xdr:colOff>
      <xdr:row>0</xdr:row>
      <xdr:rowOff>119155</xdr:rowOff>
    </xdr:from>
    <xdr:ext cx="9155521" cy="7122599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5EC3EA-C4FC-BED9-9EC1-C357934B7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oneCellAnchor>
</xdr:wsDr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7566-B0DD-478C-9D52-C56EB7A9481E}">
  <dimension ref="A1:E39"/>
  <sheetViews>
    <sheetView tabSelected="1" workbookViewId="0"/>
  </sheetViews>
  <sheetFormatPr defaultRowHeight="13.95" x14ac:dyDescent="0.3"/>
  <cols>
    <col min="1" max="1" width="8.77734375" customWidth="1"/>
    <col min="2" max="2" width="45.77734375" customWidth="1"/>
    <col min="3" max="1024" width="20.109375" customWidth="1"/>
    <col min="1025" max="1025" width="8.88671875" customWidth="1"/>
  </cols>
  <sheetData>
    <row r="1" spans="2:5" ht="15.6" x14ac:dyDescent="0.3">
      <c r="B1" s="1"/>
      <c r="C1" s="2"/>
      <c r="D1" s="2"/>
      <c r="E1" s="2"/>
    </row>
    <row r="2" spans="2:5" ht="16.8" x14ac:dyDescent="0.3">
      <c r="B2" s="3" t="s">
        <v>0</v>
      </c>
      <c r="C2" s="4"/>
      <c r="D2" s="4"/>
      <c r="E2" s="4"/>
    </row>
    <row r="3" spans="2:5" ht="16.2" thickBot="1" x14ac:dyDescent="0.35">
      <c r="B3" s="5"/>
      <c r="C3" s="4"/>
      <c r="D3" s="4"/>
      <c r="E3" s="4"/>
    </row>
    <row r="4" spans="2:5" ht="16.2" thickBot="1" x14ac:dyDescent="0.35">
      <c r="B4" s="6" t="s">
        <v>1</v>
      </c>
      <c r="C4" s="7">
        <v>2025</v>
      </c>
      <c r="D4" s="7">
        <v>2026</v>
      </c>
      <c r="E4" s="7">
        <v>2027</v>
      </c>
    </row>
    <row r="5" spans="2:5" ht="15" thickBot="1" x14ac:dyDescent="0.35">
      <c r="B5" s="8" t="s">
        <v>2</v>
      </c>
      <c r="C5" s="9">
        <v>210000</v>
      </c>
      <c r="D5" s="9">
        <v>0</v>
      </c>
      <c r="E5" s="10" t="s">
        <v>3</v>
      </c>
    </row>
    <row r="6" spans="2:5" ht="27" thickBot="1" x14ac:dyDescent="0.35">
      <c r="B6" s="8" t="s">
        <v>4</v>
      </c>
      <c r="C6" s="9">
        <v>789648.77</v>
      </c>
      <c r="D6" s="9">
        <v>0</v>
      </c>
      <c r="E6" s="10" t="s">
        <v>3</v>
      </c>
    </row>
    <row r="7" spans="2:5" ht="15" thickBot="1" x14ac:dyDescent="0.35">
      <c r="B7" s="8" t="s">
        <v>5</v>
      </c>
      <c r="C7" s="10" t="s">
        <v>3</v>
      </c>
      <c r="D7" s="10" t="s">
        <v>3</v>
      </c>
      <c r="E7" s="10" t="s">
        <v>3</v>
      </c>
    </row>
    <row r="8" spans="2:5" ht="27" thickBot="1" x14ac:dyDescent="0.35">
      <c r="B8" s="8" t="s">
        <v>6</v>
      </c>
      <c r="C8" s="10" t="s">
        <v>3</v>
      </c>
      <c r="D8" s="10" t="s">
        <v>3</v>
      </c>
      <c r="E8" s="10" t="s">
        <v>3</v>
      </c>
    </row>
    <row r="9" spans="2:5" ht="15" thickBot="1" x14ac:dyDescent="0.35">
      <c r="B9" s="8" t="s">
        <v>7</v>
      </c>
      <c r="C9" s="9">
        <v>64257533.810000002</v>
      </c>
      <c r="D9" s="9">
        <v>63503125</v>
      </c>
      <c r="E9" s="9">
        <v>63363728</v>
      </c>
    </row>
    <row r="10" spans="2:5" ht="15" thickBot="1" x14ac:dyDescent="0.35">
      <c r="B10" s="8" t="s">
        <v>8</v>
      </c>
      <c r="C10" s="9">
        <v>5088457</v>
      </c>
      <c r="D10" s="9">
        <v>4943457</v>
      </c>
      <c r="E10" s="9">
        <v>4943457</v>
      </c>
    </row>
    <row r="11" spans="2:5" ht="15" thickBot="1" x14ac:dyDescent="0.35">
      <c r="B11" s="8" t="s">
        <v>9</v>
      </c>
      <c r="C11" s="9">
        <v>1879470</v>
      </c>
      <c r="D11" s="9">
        <v>2302430</v>
      </c>
      <c r="E11" s="10" t="s">
        <v>3</v>
      </c>
    </row>
    <row r="12" spans="2:5" ht="15" thickBot="1" x14ac:dyDescent="0.35">
      <c r="B12" s="8" t="s">
        <v>10</v>
      </c>
      <c r="C12" s="10" t="s">
        <v>3</v>
      </c>
      <c r="D12" s="9" t="s">
        <v>3</v>
      </c>
      <c r="E12" s="10" t="s">
        <v>3</v>
      </c>
    </row>
    <row r="13" spans="2:5" ht="15" thickBot="1" x14ac:dyDescent="0.35">
      <c r="B13" s="8" t="s">
        <v>11</v>
      </c>
      <c r="C13" s="10" t="s">
        <v>3</v>
      </c>
      <c r="D13" s="10" t="s">
        <v>3</v>
      </c>
      <c r="E13" s="10" t="s">
        <v>3</v>
      </c>
    </row>
    <row r="14" spans="2:5" ht="15" thickBot="1" x14ac:dyDescent="0.35">
      <c r="B14" s="8" t="s">
        <v>12</v>
      </c>
      <c r="C14" s="9">
        <v>6250000</v>
      </c>
      <c r="D14" s="9">
        <v>6250000</v>
      </c>
      <c r="E14" s="9">
        <v>6250000</v>
      </c>
    </row>
    <row r="15" spans="2:5" ht="15" thickBot="1" x14ac:dyDescent="0.35">
      <c r="B15" s="8" t="s">
        <v>13</v>
      </c>
      <c r="C15" s="9">
        <v>17995000</v>
      </c>
      <c r="D15" s="9">
        <v>17995000</v>
      </c>
      <c r="E15" s="9">
        <v>17995000</v>
      </c>
    </row>
    <row r="16" spans="2:5" ht="15" thickBot="1" x14ac:dyDescent="0.35">
      <c r="B16" s="8" t="s">
        <v>14</v>
      </c>
      <c r="C16" s="9">
        <f>SUM(C5:C15)</f>
        <v>96470109.580000013</v>
      </c>
      <c r="D16" s="9">
        <f>SUM(D5:D15)</f>
        <v>94994012</v>
      </c>
      <c r="E16" s="9">
        <f>SUM(E5:E15)</f>
        <v>92552185</v>
      </c>
    </row>
    <row r="18" spans="1:5" ht="15" thickBot="1" x14ac:dyDescent="0.35"/>
    <row r="19" spans="1:5" ht="16.2" thickBot="1" x14ac:dyDescent="0.35">
      <c r="B19" s="6" t="s">
        <v>15</v>
      </c>
      <c r="C19" s="11">
        <v>2025</v>
      </c>
      <c r="D19" s="11">
        <v>2026</v>
      </c>
      <c r="E19" s="7">
        <v>2027</v>
      </c>
    </row>
    <row r="20" spans="1:5" ht="15" thickBot="1" x14ac:dyDescent="0.35">
      <c r="B20" s="8" t="s">
        <v>16</v>
      </c>
      <c r="C20" s="9">
        <v>67894990.810000002</v>
      </c>
      <c r="D20" s="9">
        <v>67644582</v>
      </c>
      <c r="E20" s="9">
        <v>68307185</v>
      </c>
    </row>
    <row r="21" spans="1:5" ht="15" thickBot="1" x14ac:dyDescent="0.35">
      <c r="B21" s="8" t="s">
        <v>17</v>
      </c>
      <c r="C21" s="9">
        <v>2669118.77</v>
      </c>
      <c r="D21" s="9">
        <v>2302430</v>
      </c>
      <c r="E21" s="9" t="s">
        <v>3</v>
      </c>
    </row>
    <row r="22" spans="1:5" ht="15" thickBot="1" x14ac:dyDescent="0.35">
      <c r="B22" s="8" t="s">
        <v>18</v>
      </c>
      <c r="C22" s="9" t="s">
        <v>3</v>
      </c>
      <c r="D22" s="9" t="s">
        <v>3</v>
      </c>
      <c r="E22" s="9" t="s">
        <v>3</v>
      </c>
    </row>
    <row r="23" spans="1:5" ht="15" thickBot="1" x14ac:dyDescent="0.35">
      <c r="B23" s="8" t="s">
        <v>19</v>
      </c>
      <c r="C23" s="9">
        <v>1661000</v>
      </c>
      <c r="D23" s="9">
        <v>802000</v>
      </c>
      <c r="E23" s="9" t="s">
        <v>3</v>
      </c>
    </row>
    <row r="24" spans="1:5" ht="15" thickBot="1" x14ac:dyDescent="0.35">
      <c r="B24" s="8" t="s">
        <v>20</v>
      </c>
      <c r="C24" s="9">
        <v>6250000</v>
      </c>
      <c r="D24" s="9">
        <v>6250000</v>
      </c>
      <c r="E24" s="9">
        <v>6250000</v>
      </c>
    </row>
    <row r="25" spans="1:5" ht="15" thickBot="1" x14ac:dyDescent="0.35">
      <c r="B25" s="8" t="s">
        <v>21</v>
      </c>
      <c r="C25" s="9">
        <v>17995000</v>
      </c>
      <c r="D25" s="9">
        <v>17995000</v>
      </c>
      <c r="E25" s="9">
        <v>17995000</v>
      </c>
    </row>
    <row r="26" spans="1:5" ht="15" thickBot="1" x14ac:dyDescent="0.35">
      <c r="B26" s="12" t="s">
        <v>22</v>
      </c>
      <c r="C26" s="9">
        <f>SUM(C20:C25)</f>
        <v>96470109.579999998</v>
      </c>
      <c r="D26" s="9">
        <f>SUM(D20:D25)</f>
        <v>94994012</v>
      </c>
      <c r="E26" s="9">
        <f>SUM(E20:E25)</f>
        <v>92552185</v>
      </c>
    </row>
    <row r="27" spans="1:5" ht="14.4" x14ac:dyDescent="0.3"/>
    <row r="28" spans="1:5" ht="15" thickBot="1" x14ac:dyDescent="0.35"/>
    <row r="29" spans="1:5" ht="15" thickBot="1" x14ac:dyDescent="0.35">
      <c r="A29" s="17" t="s">
        <v>23</v>
      </c>
      <c r="B29" s="17"/>
      <c r="C29" s="7">
        <v>2025</v>
      </c>
      <c r="D29" s="7">
        <v>2026</v>
      </c>
      <c r="E29" s="7">
        <v>2027</v>
      </c>
    </row>
    <row r="30" spans="1:5" ht="15" thickBot="1" x14ac:dyDescent="0.35">
      <c r="A30" s="13">
        <v>1</v>
      </c>
      <c r="B30" s="14" t="s">
        <v>24</v>
      </c>
      <c r="C30" s="9">
        <v>26218789.690000001</v>
      </c>
      <c r="D30" s="9">
        <v>26315640.920000002</v>
      </c>
      <c r="E30" s="9">
        <v>25150610.920000002</v>
      </c>
    </row>
    <row r="31" spans="1:5" ht="15" thickBot="1" x14ac:dyDescent="0.35">
      <c r="A31" s="13">
        <v>9</v>
      </c>
      <c r="B31" s="14" t="s">
        <v>25</v>
      </c>
      <c r="C31" s="9">
        <v>39504234.450000003</v>
      </c>
      <c r="D31" s="9">
        <v>39051212.450000003</v>
      </c>
      <c r="E31" s="9">
        <v>37582812.450000003</v>
      </c>
    </row>
    <row r="32" spans="1:5" ht="15" thickBot="1" x14ac:dyDescent="0.35">
      <c r="A32" s="13">
        <v>11</v>
      </c>
      <c r="B32" s="14" t="s">
        <v>26</v>
      </c>
      <c r="C32" s="9">
        <v>907000</v>
      </c>
      <c r="D32" s="9">
        <v>907000</v>
      </c>
      <c r="E32" s="9">
        <v>987000</v>
      </c>
    </row>
    <row r="33" spans="1:5" ht="15" thickBot="1" x14ac:dyDescent="0.35">
      <c r="A33" s="13">
        <v>13</v>
      </c>
      <c r="B33" s="14" t="s">
        <v>27</v>
      </c>
      <c r="C33" s="9">
        <v>3158000</v>
      </c>
      <c r="D33" s="9">
        <v>3158000</v>
      </c>
      <c r="E33" s="9">
        <v>3158000</v>
      </c>
    </row>
    <row r="34" spans="1:5" ht="15" thickBot="1" x14ac:dyDescent="0.35">
      <c r="A34" s="13">
        <v>20</v>
      </c>
      <c r="B34" s="14" t="s">
        <v>28</v>
      </c>
      <c r="C34" s="9">
        <v>621085.43999999994</v>
      </c>
      <c r="D34" s="9">
        <v>410158.63</v>
      </c>
      <c r="E34" s="9">
        <v>1373761.63</v>
      </c>
    </row>
    <row r="35" spans="1:5" ht="15" thickBot="1" x14ac:dyDescent="0.35">
      <c r="A35" s="13">
        <v>50</v>
      </c>
      <c r="B35" s="14" t="s">
        <v>29</v>
      </c>
      <c r="C35" s="9">
        <v>1811000</v>
      </c>
      <c r="D35" s="9">
        <v>902000</v>
      </c>
      <c r="E35" s="9">
        <v>50000</v>
      </c>
    </row>
    <row r="36" spans="1:5" ht="15" thickBot="1" x14ac:dyDescent="0.35">
      <c r="A36" s="13">
        <v>60</v>
      </c>
      <c r="B36" s="14" t="s">
        <v>30</v>
      </c>
      <c r="C36" s="9">
        <v>6255000</v>
      </c>
      <c r="D36" s="9">
        <v>6255000</v>
      </c>
      <c r="E36" s="9">
        <v>6255000</v>
      </c>
    </row>
    <row r="37" spans="1:5" ht="15" thickBot="1" x14ac:dyDescent="0.35">
      <c r="A37" s="15">
        <v>99</v>
      </c>
      <c r="B37" s="16" t="s">
        <v>31</v>
      </c>
      <c r="C37" s="9">
        <v>17995000</v>
      </c>
      <c r="D37" s="9">
        <v>17995000</v>
      </c>
      <c r="E37" s="9">
        <v>17995000</v>
      </c>
    </row>
    <row r="38" spans="1:5" ht="15" thickBot="1" x14ac:dyDescent="0.35">
      <c r="A38" s="18" t="s">
        <v>22</v>
      </c>
      <c r="B38" s="18"/>
      <c r="C38" s="9">
        <f>SUM(C30:C37)</f>
        <v>96470109.579999998</v>
      </c>
      <c r="D38" s="9">
        <f>SUM(D30:D37)</f>
        <v>94994012</v>
      </c>
      <c r="E38" s="9">
        <f>SUM(E30:E37)</f>
        <v>92552185</v>
      </c>
    </row>
    <row r="39" spans="1:5" ht="14.4" x14ac:dyDescent="0.3"/>
  </sheetData>
  <mergeCells count="2">
    <mergeCell ref="A29:B29"/>
    <mergeCell ref="A38:B38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DE55-3C20-4EEF-AE56-3ADEC30C0447}">
  <dimension ref="A1:AME12"/>
  <sheetViews>
    <sheetView workbookViewId="0"/>
  </sheetViews>
  <sheetFormatPr defaultRowHeight="13.95" x14ac:dyDescent="0.3"/>
  <cols>
    <col min="1" max="2" width="8.88671875" style="19" customWidth="1"/>
    <col min="3" max="3" width="38.5546875" style="19" customWidth="1"/>
    <col min="4" max="4" width="17.77734375" style="19" customWidth="1"/>
    <col min="5" max="5" width="9.109375" style="19" customWidth="1"/>
    <col min="6" max="1019" width="8.88671875" style="19" customWidth="1"/>
    <col min="1020" max="1020" width="8.88671875" customWidth="1"/>
  </cols>
  <sheetData>
    <row r="1" spans="2:5" ht="14.4" x14ac:dyDescent="0.3"/>
    <row r="2" spans="2:5" ht="17.399999999999999" x14ac:dyDescent="0.35">
      <c r="B2" s="20" t="s">
        <v>32</v>
      </c>
    </row>
    <row r="3" spans="2:5" ht="14.4" thickBot="1" x14ac:dyDescent="0.3"/>
    <row r="4" spans="2:5" s="21" customFormat="1" ht="39.75" customHeight="1" x14ac:dyDescent="0.3">
      <c r="B4" s="22" t="s">
        <v>33</v>
      </c>
      <c r="C4" s="23" t="s">
        <v>34</v>
      </c>
      <c r="D4" s="24" t="s">
        <v>35</v>
      </c>
      <c r="E4" s="25" t="s">
        <v>36</v>
      </c>
    </row>
    <row r="5" spans="2:5" ht="29.25" customHeight="1" x14ac:dyDescent="0.3">
      <c r="B5" s="26" t="s">
        <v>37</v>
      </c>
      <c r="C5" s="27" t="s">
        <v>38</v>
      </c>
      <c r="D5" s="27">
        <f>Sintetico_2025!C9</f>
        <v>64257533.810000002</v>
      </c>
      <c r="E5" s="28">
        <f>D5/D8*100</f>
        <v>90.217084002323915</v>
      </c>
    </row>
    <row r="6" spans="2:5" ht="29.25" customHeight="1" x14ac:dyDescent="0.3">
      <c r="B6" s="26" t="s">
        <v>39</v>
      </c>
      <c r="C6" s="27" t="s">
        <v>40</v>
      </c>
      <c r="D6" s="27">
        <f>Sintetico_2025!C10</f>
        <v>5088457</v>
      </c>
      <c r="E6" s="28">
        <f>D6/D8*100</f>
        <v>7.1441545511006153</v>
      </c>
    </row>
    <row r="7" spans="2:5" ht="29.25" customHeight="1" x14ac:dyDescent="0.3">
      <c r="B7" s="26" t="s">
        <v>41</v>
      </c>
      <c r="C7" s="27" t="s">
        <v>42</v>
      </c>
      <c r="D7" s="27">
        <f>Sintetico_2025!C11</f>
        <v>1879470</v>
      </c>
      <c r="E7" s="28">
        <f>D7/D8*100</f>
        <v>2.6387614465754692</v>
      </c>
    </row>
    <row r="8" spans="2:5" ht="29.25" customHeight="1" thickBot="1" x14ac:dyDescent="0.3">
      <c r="B8" s="29"/>
      <c r="C8" s="30" t="s">
        <v>43</v>
      </c>
      <c r="D8" s="30">
        <f>SUM(D5:D7)</f>
        <v>71225460.810000002</v>
      </c>
      <c r="E8" s="31">
        <f>SUM(E5:E7)</f>
        <v>100</v>
      </c>
    </row>
    <row r="9" spans="2:5" ht="14.4" x14ac:dyDescent="0.3"/>
    <row r="10" spans="2:5" ht="14.4" x14ac:dyDescent="0.3"/>
    <row r="11" spans="2:5" ht="14.4" x14ac:dyDescent="0.3">
      <c r="C11" s="21"/>
    </row>
    <row r="12" spans="2:5" ht="14.4" x14ac:dyDescent="0.3">
      <c r="C12" s="21"/>
    </row>
  </sheetData>
  <pageMargins left="0.70000000000000007" right="0.70000000000000007" top="0.75" bottom="0.75" header="0.511811023622047" footer="0.511811023622047"/>
  <pageSetup paperSize="0" fitToWidth="0" fitToHeight="0" orientation="portrait" horizontalDpi="0" verticalDpi="0" copie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EACB-C112-4223-AC67-3D3BC9878649}">
  <dimension ref="A1"/>
  <sheetViews>
    <sheetView workbookViewId="0"/>
  </sheetViews>
  <sheetFormatPr defaultRowHeight="13.95" x14ac:dyDescent="0.3"/>
  <cols>
    <col min="1" max="1023" width="8.33203125" customWidth="1"/>
    <col min="1024" max="1024" width="8.88671875" customWidth="1"/>
  </cols>
  <sheetData/>
  <pageMargins left="0.70000000000000007" right="0.70000000000000007" top="0.75" bottom="0.75" header="0.511811023622047" footer="0.511811023622047"/>
  <pageSetup paperSize="0" fitToWidth="0" fitToHeight="0" orientation="landscape" horizontalDpi="0" verticalDpi="0" copies="0"/>
  <drawing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6996-FED3-463B-9A64-5978C809D78E}">
  <dimension ref="B1:E11"/>
  <sheetViews>
    <sheetView workbookViewId="0"/>
  </sheetViews>
  <sheetFormatPr defaultRowHeight="13.95" x14ac:dyDescent="0.3"/>
  <cols>
    <col min="1" max="1" width="8.44140625" customWidth="1"/>
    <col min="2" max="2" width="12.44140625" customWidth="1"/>
    <col min="3" max="3" width="41.88671875" customWidth="1"/>
    <col min="4" max="4" width="16.21875" customWidth="1"/>
    <col min="5" max="5" width="12.33203125" style="32" customWidth="1"/>
    <col min="6" max="1019" width="8.44140625" customWidth="1"/>
    <col min="1020" max="1020" width="8.88671875" customWidth="1"/>
  </cols>
  <sheetData>
    <row r="1" spans="2:5" ht="14.4" x14ac:dyDescent="0.3"/>
    <row r="2" spans="2:5" ht="17.399999999999999" x14ac:dyDescent="0.35">
      <c r="B2" s="33" t="s">
        <v>44</v>
      </c>
    </row>
    <row r="3" spans="2:5" ht="14.4" thickBot="1" x14ac:dyDescent="0.3"/>
    <row r="4" spans="2:5" s="34" customFormat="1" ht="39.9" customHeight="1" x14ac:dyDescent="0.3">
      <c r="B4" s="35" t="s">
        <v>45</v>
      </c>
      <c r="C4" s="36" t="s">
        <v>46</v>
      </c>
      <c r="D4" s="36" t="s">
        <v>47</v>
      </c>
      <c r="E4" s="37" t="s">
        <v>36</v>
      </c>
    </row>
    <row r="5" spans="2:5" s="38" customFormat="1" ht="14.4" x14ac:dyDescent="0.3">
      <c r="B5" s="39" t="s">
        <v>48</v>
      </c>
      <c r="C5" s="40" t="s">
        <v>49</v>
      </c>
      <c r="D5" s="41">
        <f>Sintetico_2025!C30</f>
        <v>26218789.690000001</v>
      </c>
      <c r="E5" s="42">
        <f>D5/D11*100</f>
        <v>36.304001534305073</v>
      </c>
    </row>
    <row r="6" spans="2:5" s="43" customFormat="1" ht="28.8" x14ac:dyDescent="0.3">
      <c r="B6" s="39" t="s">
        <v>50</v>
      </c>
      <c r="C6" s="40" t="s">
        <v>51</v>
      </c>
      <c r="D6" s="44">
        <f>Sintetico_2025!C31</f>
        <v>39504234.450000003</v>
      </c>
      <c r="E6" s="45">
        <f>D6/$D$11*100</f>
        <v>54.699770852937</v>
      </c>
    </row>
    <row r="7" spans="2:5" s="43" customFormat="1" ht="14.4" x14ac:dyDescent="0.3">
      <c r="B7" s="39" t="s">
        <v>52</v>
      </c>
      <c r="C7" s="40" t="s">
        <v>53</v>
      </c>
      <c r="D7" s="44">
        <f>Sintetico_2025!C32</f>
        <v>907000</v>
      </c>
      <c r="E7" s="45">
        <f>D7/$D$11*100</f>
        <v>1.2558828908938358</v>
      </c>
    </row>
    <row r="8" spans="2:5" s="43" customFormat="1" ht="14.4" x14ac:dyDescent="0.3">
      <c r="B8" s="39" t="s">
        <v>54</v>
      </c>
      <c r="C8" s="40" t="s">
        <v>55</v>
      </c>
      <c r="D8" s="44">
        <f>Sintetico_2025!C33</f>
        <v>3158000</v>
      </c>
      <c r="E8" s="45">
        <f>D8/$D$11*100</f>
        <v>4.3727432959677328</v>
      </c>
    </row>
    <row r="9" spans="2:5" s="43" customFormat="1" ht="14.4" x14ac:dyDescent="0.3">
      <c r="B9" s="39" t="s">
        <v>56</v>
      </c>
      <c r="C9" s="46" t="s">
        <v>57</v>
      </c>
      <c r="D9" s="44">
        <f>Sintetico_2025!C34</f>
        <v>621085.43999999994</v>
      </c>
      <c r="E9" s="45">
        <f>D9/$D$11*100</f>
        <v>0.85998961177427768</v>
      </c>
    </row>
    <row r="10" spans="2:5" s="43" customFormat="1" ht="14.4" x14ac:dyDescent="0.3">
      <c r="B10" s="39" t="s">
        <v>58</v>
      </c>
      <c r="C10" s="46" t="s">
        <v>59</v>
      </c>
      <c r="D10" s="44">
        <f>Sintetico_2025!C35</f>
        <v>1811000</v>
      </c>
      <c r="E10" s="45">
        <f>D10/$D$11*100</f>
        <v>2.5076118141220913</v>
      </c>
    </row>
    <row r="11" spans="2:5" ht="31.5" customHeight="1" thickBot="1" x14ac:dyDescent="0.3">
      <c r="B11" s="47"/>
      <c r="C11" s="48" t="s">
        <v>60</v>
      </c>
      <c r="D11" s="30">
        <f>SUM(D5:D10)</f>
        <v>72220109.579999998</v>
      </c>
      <c r="E11" s="49">
        <v>100</v>
      </c>
    </row>
  </sheetData>
  <pageMargins left="0.70000000000000007" right="0.70000000000000007" top="0.75" bottom="0.75" header="0.511811023622047" footer="0.511811023622047"/>
  <pageSetup paperSize="0" fitToWidth="0" fitToHeight="0" orientation="portrait" horizontalDpi="0" verticalDpi="0" copies="0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58FD-FBF8-4918-BF5D-C71C399BE0AA}">
  <dimension ref="A1"/>
  <sheetViews>
    <sheetView workbookViewId="0"/>
  </sheetViews>
  <sheetFormatPr defaultRowHeight="13.95" x14ac:dyDescent="0.3"/>
  <cols>
    <col min="1" max="1023" width="8.33203125" customWidth="1"/>
    <col min="1024" max="1024" width="8.88671875" customWidth="1"/>
  </cols>
  <sheetData/>
  <pageMargins left="0.70000000000000007" right="0.70000000000000007" top="0.75" bottom="0.75" header="0.511811023622047" footer="0.511811023622047"/>
  <pageSetup paperSize="0" fitToWidth="0" fitToHeight="0" orientation="landscape" horizontalDpi="0" verticalDpi="0" copies="0"/>
  <drawing r:id="rId1"/>
</worksheet>
</file>

<file path=docProps/app.xml><?xml version="1.0" encoding="utf-8"?>
<Properties xmlns="http://purl.oclc.org/ooxml/officeDocument/extendedProperties" xmlns:vt="http://purl.oclc.org/ooxml/officeDocument/docPropsVTypes">
  <TotalTime>80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Sintetico_2025</vt:lpstr>
      <vt:lpstr>Entrate_x_Titoli_2025</vt:lpstr>
      <vt:lpstr>Grafico_entrate_2025</vt:lpstr>
      <vt:lpstr>Spese_per_missione_2025</vt:lpstr>
      <vt:lpstr>Grafico_missione_2025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 Santovito</dc:creator>
  <dc:description/>
  <cp:lastModifiedBy>Rosanna La Marca</cp:lastModifiedBy>
  <cp:revision>23</cp:revision>
  <dcterms:created xsi:type="dcterms:W3CDTF">2017-05-23T14:12:30Z</dcterms:created>
  <dcterms:modified xsi:type="dcterms:W3CDTF">2025-01-30T07:37:56Z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AppVersion">
    <vt:lpwstr>16.0300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