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Istruzioni compilazione" sheetId="1" state="visible" r:id="rId2"/>
    <sheet name="Sublotto FIF" sheetId="2" state="visible" r:id="rId3"/>
    <sheet name="Sublotto MRC" sheetId="3" state="visible" r:id="rId4"/>
    <sheet name="Sublotto SOR" sheetId="4" state="visible" r:id="rId5"/>
    <sheet name="Sublotto SSI" sheetId="5" state="visible" r:id="rId6"/>
    <sheet name="Sublotto SCI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<sst xmlns="http://schemas.openxmlformats.org/spreadsheetml/2006/main" count="1554" uniqueCount="973">
  <si>
    <t xml:space="preserve">Posizione</t>
  </si>
  <si>
    <t xml:space="preserve">Cod. ARPA</t>
  </si>
  <si>
    <t xml:space="preserve">Descrizione</t>
  </si>
  <si>
    <t xml:space="preserve">unità di misura</t>
  </si>
  <si>
    <t xml:space="preserve">Confezionamento richiesto non vincolante</t>
  </si>
  <si>
    <t xml:space="preserve">Confezionamento minimo ammesso in unità di misura</t>
  </si>
  <si>
    <t xml:space="preserve">Confezionamento massimo ammesso in unità di misura</t>
  </si>
  <si>
    <t xml:space="preserve">PREZZO PRESUNTO ALL'UNITA' DI MISURA</t>
  </si>
  <si>
    <t xml:space="preserve">Standard di controllo</t>
  </si>
  <si>
    <t xml:space="preserve">Produttore</t>
  </si>
  <si>
    <t xml:space="preserve">Codice prodotto off.</t>
  </si>
  <si>
    <t xml:space="preserve">Q.tà per conf. in UM</t>
  </si>
  <si>
    <t xml:space="preserve">Prezzo per conf. (cifre)</t>
  </si>
  <si>
    <t xml:space="preserve">Prezzo unità di misura (in cifre con massimo 4 decimali)</t>
  </si>
  <si>
    <t xml:space="preserve">CRM o RM</t>
  </si>
  <si>
    <t xml:space="preserve">accreditamento</t>
  </si>
  <si>
    <t xml:space="preserve">Indicare il nominativo del produttore dell'articolo offerto</t>
  </si>
  <si>
    <t xml:space="preserve">Per ogni prodotto deve essere inserito il codice che lo identifica nel catalogo di chi presenta l'offerta</t>
  </si>
  <si>
    <t xml:space="preserve">Indicare per ogni articolo la quantità di prodotto presente nella confezione di vendita. La quantità deve essere espressa nell'unità di misura indicata nel campo D</t>
  </si>
  <si>
    <t xml:space="preserve">Indicare il prezzo al netto dell'IVA, della singola confezione. 
</t>
  </si>
  <si>
    <t xml:space="preserve">
Il prezzo all’Unità di Misura dovrà essere indicato con un massimo di 4 cifre decimali, in caso di importi con più di 4 decimali si procederà al troncamento alla quarta cifra decimale senza operare arrotondamenti. 
Il prezzo indicato non può essere uguale o superiore a quello a base d'asta</t>
  </si>
  <si>
    <t xml:space="preserve">Indicare se il prodotto offerto è CRM o RM (definizioni https://www.ceinorme.it/it/normazione-it/vim/vim-content-it.html?)</t>
  </si>
  <si>
    <t xml:space="preserve">Indicare la copertura di accreditamento rispetto alle opzioni di cui al capitolato speciale art.1: 1.	materiali preparati da produttori accreditati ISO 17034*
2.	materiali preparati da produttori che dichiarano di operare conformemente alla ISO 17034. 
3.	materiali testati in laboratori con Accreditamento ISO 17025
4.	materiali prodotti e testati senza accreditamento 
riportare il numero dell'opzione corretta, eventualmente anche in forma combinata:  1+3, 2+3.
</t>
  </si>
  <si>
    <t xml:space="preserve">*  Il materiale offerto deve essere compreso nell’ambito di accreditamento del produttore.- Potrà essere considerato accettabile l’accreditamento ISO Guide 34 secondo le tempistiche del periodo di transizione alla nuova norma come previsto da ILAC Resolution GA 20.1414 </t>
  </si>
  <si>
    <t xml:space="preserve">Unità di misura</t>
  </si>
  <si>
    <t xml:space="preserve">FIF_NOCODE_1</t>
  </si>
  <si>
    <t xml:space="preserve">D-(+) Arabitolo (CAS 488-82-4), certificato</t>
  </si>
  <si>
    <t xml:space="preserve">mg</t>
  </si>
  <si>
    <t xml:space="preserve">FIF_NOCODE_2</t>
  </si>
  <si>
    <t xml:space="preserve">OXATHIAPIPROLIN (CAS 1003318-67-9)</t>
  </si>
  <si>
    <t xml:space="preserve">FIF_NOCODE_3</t>
  </si>
  <si>
    <t xml:space="preserve">2,5-(Bis(5-tert-butyl-2-benzo-oxazol-2-yl) thiophene (BBOT) Organic standards from Elemental Microanalysis (CAS 7128-64-5)</t>
  </si>
  <si>
    <t xml:space="preserve">g</t>
  </si>
  <si>
    <t xml:space="preserve">FIF_NOCODE_4</t>
  </si>
  <si>
    <t xml:space="preserve">Nicotinamide [CAS 98-92-0]</t>
  </si>
  <si>
    <t xml:space="preserve">FIF_NOCODE_5</t>
  </si>
  <si>
    <t xml:space="preserve">Urea analytical standard ≥98.5%  [CAS 57-13-6]</t>
  </si>
  <si>
    <t xml:space="preserve">FIF_NOCODE_6</t>
  </si>
  <si>
    <t xml:space="preserve">Solfanilammide standard Organic standards from Elemental Microanalysis [CAS 63-74-1]</t>
  </si>
  <si>
    <t xml:space="preserve">FIF_NOCODE_7</t>
  </si>
  <si>
    <t xml:space="preserve">5-cloro-4-idrossi-3metossi-benzilisotiourea fosfato standard (CIMBF)  Organic standards from Elemental Microanalysis [CAS 85422-96-4]</t>
  </si>
  <si>
    <t xml:space="preserve">FIF_NOCODE_8</t>
  </si>
  <si>
    <t xml:space="preserve">Acido Nicotinico Organic standards from Elemental Microanalysis [CAS 59-67-6]</t>
  </si>
  <si>
    <t xml:space="preserve">FIF_NOCODE_9</t>
  </si>
  <si>
    <t xml:space="preserve">Ammonium dihydrogen phosphate 99.99 Superpuro [CAS 7722-76-1]</t>
  </si>
  <si>
    <t xml:space="preserve">FIF0036</t>
  </si>
  <si>
    <t xml:space="preserve">ALACLOR [CAS 15972-60-8], certificato</t>
  </si>
  <si>
    <t xml:space="preserve">FIF0040</t>
  </si>
  <si>
    <t xml:space="preserve">ALDRIN [CAS 309-00-2], certificato</t>
  </si>
  <si>
    <t xml:space="preserve">FIF0052</t>
  </si>
  <si>
    <t xml:space="preserve">ATRAZINA [CAS 1912-24-9], certificato</t>
  </si>
  <si>
    <t xml:space="preserve">FIF0053</t>
  </si>
  <si>
    <t xml:space="preserve">ATRAZIN-DESETHYL [CAS 6190-65-4], certificato</t>
  </si>
  <si>
    <t xml:space="preserve">FIF0056</t>
  </si>
  <si>
    <t xml:space="preserve">ATRAZIN-DESISOPROPIL [CAS 1007-28-9], certificato</t>
  </si>
  <si>
    <t xml:space="preserve">FIF0083</t>
  </si>
  <si>
    <t xml:space="preserve">BUPIRIMATE [CAS 41483-43-6], certificato</t>
  </si>
  <si>
    <t xml:space="preserve">FIF0091</t>
  </si>
  <si>
    <t xml:space="preserve">Captan [CAS 133-06-2], certificato</t>
  </si>
  <si>
    <t xml:space="preserve">FIF0100</t>
  </si>
  <si>
    <t xml:space="preserve">lambda-Cyhalothrin [CAS 91465-08-6], certificato</t>
  </si>
  <si>
    <t xml:space="preserve">FIF0110</t>
  </si>
  <si>
    <t xml:space="preserve">Cypermethrin (CAS 52315-07-8), certificato</t>
  </si>
  <si>
    <t xml:space="preserve">FIF0111</t>
  </si>
  <si>
    <t xml:space="preserve">CIPROCONAZOLO (CAS 113096-99-4)</t>
  </si>
  <si>
    <t xml:space="preserve">FIF0131</t>
  </si>
  <si>
    <t xml:space="preserve">CLORPIRIFOS [CAS 2921-88-2], certificato</t>
  </si>
  <si>
    <t xml:space="preserve">FIF0132</t>
  </si>
  <si>
    <t xml:space="preserve">CLORPIRIFOS METILE [CAS 5598-13-0], certificato</t>
  </si>
  <si>
    <t xml:space="preserve">FIF0141</t>
  </si>
  <si>
    <t xml:space="preserve">CYPRODINIL [CAS 121552-61-2], certificato</t>
  </si>
  <si>
    <t xml:space="preserve">FIF0145</t>
  </si>
  <si>
    <t xml:space="preserve">DELTAMETRINA (DECAMETRINA) [CAS 52918-63-5], certificato</t>
  </si>
  <si>
    <t xml:space="preserve">FIF0151</t>
  </si>
  <si>
    <t xml:space="preserve">DESETIL-TERBUTILAZINA [CAS 30125-63-4], certificato</t>
  </si>
  <si>
    <t xml:space="preserve">FIF0155</t>
  </si>
  <si>
    <t xml:space="preserve">DIAZINONE [CAS 333-41-5], certificato</t>
  </si>
  <si>
    <t xml:space="preserve">FIF0158</t>
  </si>
  <si>
    <t xml:space="preserve">Dicamba [CAS 1918-00-9], certificato</t>
  </si>
  <si>
    <t xml:space="preserve">FIF0166</t>
  </si>
  <si>
    <t xml:space="preserve">DIELDRIN [CAS 60-57-1], certificato</t>
  </si>
  <si>
    <t xml:space="preserve">FIF0176</t>
  </si>
  <si>
    <t xml:space="preserve">DIMETENAMIDE [CAS 87674-68-8], certificato</t>
  </si>
  <si>
    <t xml:space="preserve">FIF0191</t>
  </si>
  <si>
    <t xml:space="preserve">ENDOSULFAN ALFA [CAS 959-98-8], certificato</t>
  </si>
  <si>
    <t xml:space="preserve">FIF0192</t>
  </si>
  <si>
    <t xml:space="preserve">ENDOSULFAN BETA [CAS 33213-65-9], certificato</t>
  </si>
  <si>
    <t xml:space="preserve">FIF0195</t>
  </si>
  <si>
    <t xml:space="preserve">EPTACLORO [CAS 76-44-8], certificato</t>
  </si>
  <si>
    <t xml:space="preserve">FIF0203</t>
  </si>
  <si>
    <t xml:space="preserve">ESAZINONE [CAS 51235-04-2], certificato</t>
  </si>
  <si>
    <t xml:space="preserve">FIF0212</t>
  </si>
  <si>
    <t xml:space="preserve">Ethion [CAS 563-12-2], certificato</t>
  </si>
  <si>
    <t xml:space="preserve">FIF0228</t>
  </si>
  <si>
    <t xml:space="preserve">Fenchlorphos [CAS 299-84-3], certificato</t>
  </si>
  <si>
    <t xml:space="preserve">FIF0247</t>
  </si>
  <si>
    <t xml:space="preserve">FLUDIOXONIL [CAS 131341-86-1], certificato</t>
  </si>
  <si>
    <t xml:space="preserve">FIF0253</t>
  </si>
  <si>
    <t xml:space="preserve">FLUTRIAFOL [CAS 76674-21-0], certificato</t>
  </si>
  <si>
    <t xml:space="preserve">FIF0255</t>
  </si>
  <si>
    <t xml:space="preserve">FOLPET [CAS 133-07-3], certificato</t>
  </si>
  <si>
    <t xml:space="preserve">FIF0268</t>
  </si>
  <si>
    <t xml:space="preserve">GLIFOSATE [CAS 1071-83-6], certificato</t>
  </si>
  <si>
    <t xml:space="preserve">FIF0274</t>
  </si>
  <si>
    <t xml:space="preserve">HCH-GAMMA (LINDANO) [CAS 58-89-9], certificato</t>
  </si>
  <si>
    <t xml:space="preserve">FIF0277</t>
  </si>
  <si>
    <t xml:space="preserve">IMIDACLOPRID [CAS 105827-78-9], certificato</t>
  </si>
  <si>
    <t xml:space="preserve">FIF0281</t>
  </si>
  <si>
    <t xml:space="preserve">IPRODIONE [CAS 36734-19-7], certificato</t>
  </si>
  <si>
    <t xml:space="preserve">FIF0286</t>
  </si>
  <si>
    <t xml:space="preserve">LINURON [CAS 330-55-2], certificato</t>
  </si>
  <si>
    <t xml:space="preserve">FIF0299</t>
  </si>
  <si>
    <t xml:space="preserve">METALAXIL [CAS 57837-19-1], certificato</t>
  </si>
  <si>
    <t xml:space="preserve">FIF0306</t>
  </si>
  <si>
    <t xml:space="preserve">METOLACLOR [CAS 51218-45-2], certificato</t>
  </si>
  <si>
    <t xml:space="preserve">FIF0326</t>
  </si>
  <si>
    <t xml:space="preserve">OXADIAZON [CAS 19666-30-9], certificato</t>
  </si>
  <si>
    <t xml:space="preserve">FIF0327</t>
  </si>
  <si>
    <t xml:space="preserve">OXADIXIL [CAS 77732-09-3], certificato</t>
  </si>
  <si>
    <t xml:space="preserve">FIF0335</t>
  </si>
  <si>
    <t xml:space="preserve">Parathion-ethyl  [CAS 56-38-2], certificato</t>
  </si>
  <si>
    <t xml:space="preserve">FIF0338</t>
  </si>
  <si>
    <t xml:space="preserve">PENCONAZOLO [CAS 66246-88-6], certificato</t>
  </si>
  <si>
    <t xml:space="preserve">FIF0339</t>
  </si>
  <si>
    <t xml:space="preserve">PENDIMETALIN [CAS 40487-42-1], certificato</t>
  </si>
  <si>
    <t xml:space="preserve">FIF0355</t>
  </si>
  <si>
    <t xml:space="preserve">PIRIMETANIL [CAS 53112-28-0], certificato</t>
  </si>
  <si>
    <t xml:space="preserve">FIF0356</t>
  </si>
  <si>
    <t xml:space="preserve">PIRIMICARB [CAS 23103-98-2], certificato</t>
  </si>
  <si>
    <t xml:space="preserve">FIF0359</t>
  </si>
  <si>
    <t xml:space="preserve">PROCIMIDONE [CAS 32809-16-8], certificato</t>
  </si>
  <si>
    <t xml:space="preserve">FIF0364</t>
  </si>
  <si>
    <t xml:space="preserve">Prometryn [CAS 7287-19-6], certificato</t>
  </si>
  <si>
    <t xml:space="preserve">FIF0367</t>
  </si>
  <si>
    <t xml:space="preserve">PROPANIL [CAS 709-98-8], certificato</t>
  </si>
  <si>
    <t xml:space="preserve">FIF0373</t>
  </si>
  <si>
    <t xml:space="preserve">PROPIZAMIDE [CAS 23950-58-5], certificato</t>
  </si>
  <si>
    <t xml:space="preserve">FIF0385</t>
  </si>
  <si>
    <t xml:space="preserve">SIMAZINA [CAS 122-34-9], certificato</t>
  </si>
  <si>
    <t xml:space="preserve">FIF0387</t>
  </si>
  <si>
    <t xml:space="preserve">Tebuconazole [CAS 107534-96-3], certificato</t>
  </si>
  <si>
    <t xml:space="preserve">FIF0395</t>
  </si>
  <si>
    <t xml:space="preserve">TERBUMETON [CAS 33693-04-8], certificato</t>
  </si>
  <si>
    <t xml:space="preserve">FIF0396</t>
  </si>
  <si>
    <t xml:space="preserve">TERBUTILAZINA [CAS 5915-41-3], certificato</t>
  </si>
  <si>
    <t xml:space="preserve">FIF0410</t>
  </si>
  <si>
    <t xml:space="preserve">TOLCLOFOS-METILE [CAS 57018-04-9], certificato</t>
  </si>
  <si>
    <t xml:space="preserve">FIF0423</t>
  </si>
  <si>
    <t xml:space="preserve">Trifluralin [CAS 1582-09-8], certificato</t>
  </si>
  <si>
    <t xml:space="preserve">FIF0426</t>
  </si>
  <si>
    <t xml:space="preserve">VINCLOZOLIN [CAS 50471-44-8], certificato</t>
  </si>
  <si>
    <t xml:space="preserve">FIF0439</t>
  </si>
  <si>
    <t xml:space="preserve">Benzo[e]pirene [CAS 192-97-2], certificato</t>
  </si>
  <si>
    <t xml:space="preserve">FIF0479</t>
  </si>
  <si>
    <t xml:space="preserve">Azoxystrobin [CAS 131860-33-8], certificato</t>
  </si>
  <si>
    <t xml:space="preserve">FIF0490</t>
  </si>
  <si>
    <t xml:space="preserve">Fenhexamid [CAS 126833-17-8], certificato</t>
  </si>
  <si>
    <t xml:space="preserve">FIF0496</t>
  </si>
  <si>
    <t xml:space="preserve">Iprovalicarb [CAS 140923-17-7], certificato</t>
  </si>
  <si>
    <t xml:space="preserve">FIF0510</t>
  </si>
  <si>
    <t xml:space="preserve">Trifloxystrobin [CAS 141517-21-7], certificato</t>
  </si>
  <si>
    <t xml:space="preserve">FIF0592</t>
  </si>
  <si>
    <t xml:space="preserve">Eptacloro eso Epossido (cis-, isomero B) [CAS 1024-57-3], certificato</t>
  </si>
  <si>
    <t xml:space="preserve">FIF0593</t>
  </si>
  <si>
    <t xml:space="preserve">Etanolo [CAS 64-17-5], certificato </t>
  </si>
  <si>
    <t xml:space="preserve">ml</t>
  </si>
  <si>
    <t xml:space="preserve">FIF0595</t>
  </si>
  <si>
    <t xml:space="preserve">Metalaxyl-M [CAS 70630-17-0], certificato</t>
  </si>
  <si>
    <t xml:space="preserve">FIF0596</t>
  </si>
  <si>
    <t xml:space="preserve">Fosetyl-aluminium [CAS 39148-24-8], certificato</t>
  </si>
  <si>
    <t xml:space="preserve">FIF0597</t>
  </si>
  <si>
    <t xml:space="preserve">Indoxacarb [CAS 144171-61-9], certificato</t>
  </si>
  <si>
    <t xml:space="preserve">FIF0604</t>
  </si>
  <si>
    <t xml:space="preserve">2-Esanone [CAS 591-78-6], certificato</t>
  </si>
  <si>
    <t xml:space="preserve">FIF0640</t>
  </si>
  <si>
    <t xml:space="preserve">1,2-Dibromoethane [CAS 106-93-4], certificato</t>
  </si>
  <si>
    <t xml:space="preserve">FIF0648</t>
  </si>
  <si>
    <t xml:space="preserve">Diesel oil without additives, DIN H53, certificato</t>
  </si>
  <si>
    <t xml:space="preserve">FIF0669</t>
  </si>
  <si>
    <t xml:space="preserve">Acetone [CAS 67-64-1], certificato</t>
  </si>
  <si>
    <t xml:space="preserve">FIF0708</t>
  </si>
  <si>
    <t xml:space="preserve">Propiconazolo [CAS 60207-90-1], certificato</t>
  </si>
  <si>
    <t xml:space="preserve">FIF0713</t>
  </si>
  <si>
    <t xml:space="preserve">Benzene [CAS 71-43-2], certificato</t>
  </si>
  <si>
    <t xml:space="preserve">FIF0732</t>
  </si>
  <si>
    <t xml:space="preserve">D-(+) Glucosio monoidrato (CAS 14431-43-7), certificato</t>
  </si>
  <si>
    <t xml:space="preserve">FIF0740</t>
  </si>
  <si>
    <t xml:space="preserve">Bis - (4-aminophenyl) methane [CAS 101-77-9], certificato</t>
  </si>
  <si>
    <t xml:space="preserve">FIF0745</t>
  </si>
  <si>
    <t xml:space="preserve">4-Aminophenylether (4,4´-Oxydianiline) (CAS 101-80-4), certificato</t>
  </si>
  <si>
    <t xml:space="preserve">FIF0747</t>
  </si>
  <si>
    <t xml:space="preserve">3,3´- Dimethyl benzidine (o-Tolidine) [CAS 119-93-7], certificato</t>
  </si>
  <si>
    <t xml:space="preserve">FIF0752</t>
  </si>
  <si>
    <t xml:space="preserve">2,4-Diaminotoluene (CAS 95-80-7), certificato</t>
  </si>
  <si>
    <t xml:space="preserve">FIF0755</t>
  </si>
  <si>
    <t xml:space="preserve">Methanol [CAS 67-56-1], certificato</t>
  </si>
  <si>
    <t xml:space="preserve">FIF0762</t>
  </si>
  <si>
    <t xml:space="preserve">Isoxaflutole [CAS 141112-29-0], certificato</t>
  </si>
  <si>
    <t xml:space="preserve">FIF0766</t>
  </si>
  <si>
    <t xml:space="preserve">3,4-dicloroanilina [CAS 95-76-1], certificato</t>
  </si>
  <si>
    <t xml:space="preserve">FIF0784</t>
  </si>
  <si>
    <t xml:space="preserve">2,2,4 - Trimethylpentane (Isooctane) [CAS 540-84-1], certificato</t>
  </si>
  <si>
    <t xml:space="preserve">FIF0785</t>
  </si>
  <si>
    <t xml:space="preserve">n-Hexadecane [CAS 544-76-3], certificato</t>
  </si>
  <si>
    <t xml:space="preserve">FIF0790</t>
  </si>
  <si>
    <t xml:space="preserve">Vinylacetate [CAS 108-05-4], certificato</t>
  </si>
  <si>
    <t xml:space="preserve">FIF0791</t>
  </si>
  <si>
    <t xml:space="preserve">Diisopropylether [CAS 108-20-3], certificato</t>
  </si>
  <si>
    <t xml:space="preserve">FIF0794</t>
  </si>
  <si>
    <t xml:space="preserve">n-Hexane [CAS 110-54-3], certificato</t>
  </si>
  <si>
    <t xml:space="preserve">FIF0805</t>
  </si>
  <si>
    <t xml:space="preserve">2-Butanone [CAS 78-93-3], certificato</t>
  </si>
  <si>
    <t xml:space="preserve">FIF0821</t>
  </si>
  <si>
    <t xml:space="preserve">Myclobutanil (CAS 88671-89-0), certificato</t>
  </si>
  <si>
    <t xml:space="preserve">FIF0823</t>
  </si>
  <si>
    <t xml:space="preserve">n-Tetracontano [CAS 4181-95-7], certificato</t>
  </si>
  <si>
    <t xml:space="preserve">FIF0824</t>
  </si>
  <si>
    <t xml:space="preserve">Mineral oil senza additivi, DIN H53, certificato</t>
  </si>
  <si>
    <t xml:space="preserve">FIF0826</t>
  </si>
  <si>
    <t xml:space="preserve">Cyclohexane [CAS 110-82-7], certificato</t>
  </si>
  <si>
    <t xml:space="preserve">FIF0828</t>
  </si>
  <si>
    <t xml:space="preserve">n-Dodecano [CAS 112-40-3], certificato</t>
  </si>
  <si>
    <t xml:space="preserve">FIF0829</t>
  </si>
  <si>
    <t xml:space="preserve">Methyl-tert-amylether [CAS 994-05-8], certificato</t>
  </si>
  <si>
    <t xml:space="preserve">FIF0853</t>
  </si>
  <si>
    <t xml:space="preserve">Quinoxyfen [CAS 124495-18-7], certificato</t>
  </si>
  <si>
    <t xml:space="preserve">FIF0856</t>
  </si>
  <si>
    <t xml:space="preserve">Aminomethyl phosphonic acid (CAS 1066-51-9), certificato</t>
  </si>
  <si>
    <t xml:space="preserve">FIF0877</t>
  </si>
  <si>
    <t xml:space="preserve">Benzoic acid [CAS 65-85-0], certificato</t>
  </si>
  <si>
    <t xml:space="preserve">FIF0889</t>
  </si>
  <si>
    <t xml:space="preserve">Boscalid [CAS 188425-85-6], certificato</t>
  </si>
  <si>
    <t xml:space="preserve">FIF0895</t>
  </si>
  <si>
    <t xml:space="preserve">Fluroxypyr [CAS 69377-81-7], certificato</t>
  </si>
  <si>
    <t xml:space="preserve">FIF0898</t>
  </si>
  <si>
    <t xml:space="preserve">Pyraclostrobin (CAS 175013-18-0), certificato</t>
  </si>
  <si>
    <t xml:space="preserve">FIF0922</t>
  </si>
  <si>
    <t xml:space="preserve">Phosalone [CAS 2310-17-0], certificato</t>
  </si>
  <si>
    <t xml:space="preserve">FIF0928</t>
  </si>
  <si>
    <t xml:space="preserve">Stearyl stearate [CAS 2778-96-3], certificato</t>
  </si>
  <si>
    <t xml:space="preserve">FIF0929</t>
  </si>
  <si>
    <t xml:space="preserve">n-Decane [CAS 124-18-5], certificato</t>
  </si>
  <si>
    <t xml:space="preserve">FIF0933</t>
  </si>
  <si>
    <t xml:space="preserve">Perfluorooctane sulfonic acid (PFOS) [CAS 1763-23-1], certificato</t>
  </si>
  <si>
    <t xml:space="preserve">FIF0935</t>
  </si>
  <si>
    <t xml:space="preserve">Benzo(j)fluoranthene [CAS 205-82-3], certificato</t>
  </si>
  <si>
    <t xml:space="preserve">FIF0948</t>
  </si>
  <si>
    <t xml:space="preserve">Etil tert-butil etere [CAS 637-92-3], certificato</t>
  </si>
  <si>
    <t xml:space="preserve">FIF0954</t>
  </si>
  <si>
    <t xml:space="preserve">Fenolo [CAS 108-95-2], certificato</t>
  </si>
  <si>
    <t xml:space="preserve">FIF0962</t>
  </si>
  <si>
    <t xml:space="preserve">2,6-Diaminotoluene [CAS 823-40-5], certificato</t>
  </si>
  <si>
    <t xml:space="preserve">FIF0972</t>
  </si>
  <si>
    <t xml:space="preserve">Triphenylphosphate [CAS 115-86-6], certificato</t>
  </si>
  <si>
    <t xml:space="preserve">FIF0979</t>
  </si>
  <si>
    <t xml:space="preserve">Epoxiconazole [CAS 106325-08-0], certificato</t>
  </si>
  <si>
    <t xml:space="preserve">FIF0993</t>
  </si>
  <si>
    <t xml:space="preserve">n-Esano [CAS 110-54-3], certificato</t>
  </si>
  <si>
    <t xml:space="preserve">FIF0994</t>
  </si>
  <si>
    <t xml:space="preserve">2-Metilpentano [CAS 107-83-5], certificato</t>
  </si>
  <si>
    <t xml:space="preserve">FIF0995</t>
  </si>
  <si>
    <t xml:space="preserve">4,4'-isopropylidene diphenol (bisfenolo A) [CAS 80-05-7], certificato</t>
  </si>
  <si>
    <t xml:space="preserve">FIF1029</t>
  </si>
  <si>
    <t xml:space="preserve">Ethyleneglycol [CAS 107-21-1], certificato</t>
  </si>
  <si>
    <t xml:space="preserve">FIF1037</t>
  </si>
  <si>
    <t xml:space="preserve">Acetaldeide [CAS 75-07-0], certificato</t>
  </si>
  <si>
    <t xml:space="preserve">FIF1044</t>
  </si>
  <si>
    <t xml:space="preserve">Fluopicolide [CAS 239110-15-7], certificato</t>
  </si>
  <si>
    <t xml:space="preserve">FIF1051</t>
  </si>
  <si>
    <t xml:space="preserve">Mandipropamid [CAS 374726-62-2], certificato</t>
  </si>
  <si>
    <t xml:space="preserve">FIF1056</t>
  </si>
  <si>
    <t xml:space="preserve">1,2,3-Tricloropropano (CAS 96-18-4), certificato</t>
  </si>
  <si>
    <t xml:space="preserve">FIF1057</t>
  </si>
  <si>
    <t xml:space="preserve">Fosetyl aluminium [CAS 39148-24-8] - neat, certificato</t>
  </si>
  <si>
    <t xml:space="preserve">FIF1068</t>
  </si>
  <si>
    <t xml:space="preserve">2,4,6 TRICLORO ANISOLO [CAS 87-40-1] certificato</t>
  </si>
  <si>
    <t xml:space="preserve">FIF1069</t>
  </si>
  <si>
    <t xml:space="preserve">DIMETIL DISOLFURO 5ml [CAS 624-92-0] certificato</t>
  </si>
  <si>
    <t xml:space="preserve">FIF1070</t>
  </si>
  <si>
    <t xml:space="preserve">ETANTIOLO  [CAS 75-08-1] certificato</t>
  </si>
  <si>
    <t xml:space="preserve">FIF1071</t>
  </si>
  <si>
    <t xml:space="preserve">GUAIACOLO [CAS 90-05-1] certificato</t>
  </si>
  <si>
    <t xml:space="preserve">CODICE ARPA </t>
  </si>
  <si>
    <t xml:space="preserve">DESCRIZIONE PRODOTTO</t>
  </si>
  <si>
    <t xml:space="preserve">MRC_NOCODE_1</t>
  </si>
  <si>
    <t xml:space="preserve">FILTRO PRECAMPIONATO (PES-1 Performance Evaluation Sample Ditta SUNSET Laboratory Inc.) </t>
  </si>
  <si>
    <t xml:space="preserve">EC/OC (µg/cm2)</t>
  </si>
  <si>
    <t xml:space="preserve">1 filtro</t>
  </si>
  <si>
    <t xml:space="preserve">//</t>
  </si>
  <si>
    <t xml:space="preserve">MRC_NOCODE_2</t>
  </si>
  <si>
    <t xml:space="preserve">FILTRO PRECAMPIONATO (PES-5 Performance Evaluation Sample Ditta SUNSET Laboratory Inc.) </t>
  </si>
  <si>
    <t xml:space="preserve">MRC_NOCODE_3</t>
  </si>
  <si>
    <t xml:space="preserve">Testing for nichel - material jewellery (cod. 1151043 Ditta Deutsches Referenzburo für Ringversuche und Referenzmaterialien)</t>
  </si>
  <si>
    <t xml:space="preserve">cm2
µg/cm2/sett</t>
  </si>
  <si>
    <t xml:space="preserve">4 dischetti </t>
  </si>
  <si>
    <t xml:space="preserve">MRC_NOCODE_4</t>
  </si>
  <si>
    <t xml:space="preserve">Acqua superficiale elementi in tracce, TMDA-70.x (ditta Environment Climate Change Canada) </t>
  </si>
  <si>
    <t xml:space="preserve">MRC0360</t>
  </si>
  <si>
    <t xml:space="preserve">Acqua superficiale elementi in tracce, TM-35 (ditta Environment Climate Change Canada)</t>
  </si>
  <si>
    <t xml:space="preserve">MRC0002</t>
  </si>
  <si>
    <t xml:space="preserve">ACQUA DI LAGO, analisi chimiche di base</t>
  </si>
  <si>
    <t xml:space="preserve">MRC0163P</t>
  </si>
  <si>
    <r>
      <rPr>
        <sz val="10"/>
        <rFont val="Arial"/>
        <family val="2"/>
        <charset val="1"/>
      </rPr>
      <t xml:space="preserve">Soluzione idroalcolica 11 V/V%, certificata SIT,</t>
    </r>
    <r>
      <rPr>
        <sz val="10"/>
        <rFont val="Arial"/>
        <family val="0"/>
        <charset val="1"/>
      </rPr>
      <t xml:space="preserve"> cod. 0700146, ditta Gibertini</t>
    </r>
  </si>
  <si>
    <t xml:space="preserve">MRC0164</t>
  </si>
  <si>
    <t xml:space="preserve">Cr (VI) in soil conc. 200 mg/Kg (tipo cod. SQC012 - 30G ditta Sigma Aldrich)</t>
  </si>
  <si>
    <t xml:space="preserve">MRC0175P</t>
  </si>
  <si>
    <t xml:space="preserve">ProClin® 150 Katon CG 1,15 %, cod. 49376-U, ditta Supelco</t>
  </si>
  <si>
    <t xml:space="preserve">MRC0186</t>
  </si>
  <si>
    <t xml:space="preserve">[SPS-WW1] Waste water (metalli in acqua reflua)</t>
  </si>
  <si>
    <t xml:space="preserve">50 x 6</t>
  </si>
  <si>
    <t xml:space="preserve">16,67 x 6</t>
  </si>
  <si>
    <t xml:space="preserve">250 x 6 </t>
  </si>
  <si>
    <t xml:space="preserve">MRC0187</t>
  </si>
  <si>
    <t xml:space="preserve">[SPS-WW2] Waste water (metalli in acqua reflua)</t>
  </si>
  <si>
    <t xml:space="preserve">MRC0252</t>
  </si>
  <si>
    <t xml:space="preserve">[BCR-145R] Sewage sludge (mixed origin) - Trace elements </t>
  </si>
  <si>
    <t xml:space="preserve">MRC0280 </t>
  </si>
  <si>
    <t xml:space="preserve">[NIST - SRM 185] Potassio idrogeno ftalato [CAS 877-24-7]</t>
  </si>
  <si>
    <t xml:space="preserve">MRC0281</t>
  </si>
  <si>
    <r>
      <rPr>
        <sz val="10"/>
        <rFont val="Arial"/>
        <family val="2"/>
        <charset val="1"/>
      </rPr>
      <t xml:space="preserve">[NIST - SRM 136] Potassio bicromato [CAS 7778-50-9]</t>
    </r>
    <r>
      <rPr>
        <sz val="10"/>
        <color rgb="FFFF0000"/>
        <rFont val="Arial"/>
        <family val="2"/>
        <charset val="1"/>
      </rPr>
      <t xml:space="preserve"> </t>
    </r>
  </si>
  <si>
    <t xml:space="preserve">MRC0283</t>
  </si>
  <si>
    <t xml:space="preserve">[BCR-176R] Fly ash, elementi in tracce</t>
  </si>
  <si>
    <t xml:space="preserve">MRC0309</t>
  </si>
  <si>
    <t xml:space="preserve">[NW BATTLE-02] River water, major ions and nutrients</t>
  </si>
  <si>
    <t xml:space="preserve">MRC0310</t>
  </si>
  <si>
    <t xml:space="preserve">[IRMM - BCR-480] Fresh water - Nitrate, high level </t>
  </si>
  <si>
    <t xml:space="preserve">MRC0327</t>
  </si>
  <si>
    <t xml:space="preserve">[NIST 2781] domestic sludge</t>
  </si>
  <si>
    <t xml:space="preserve">MRC0328</t>
  </si>
  <si>
    <t xml:space="preserve">[NWWQB-1] Lake sediment - Trace elements</t>
  </si>
  <si>
    <t xml:space="preserve">MRC0329</t>
  </si>
  <si>
    <t xml:space="preserve">[BAM-U021] Mineral oil contaminated SOIL</t>
  </si>
  <si>
    <t xml:space="preserve">MRC0331</t>
  </si>
  <si>
    <t xml:space="preserve">[BAM-U022] Mineral oil contaminated SEDIMENT, high</t>
  </si>
  <si>
    <t xml:space="preserve">MRC0332</t>
  </si>
  <si>
    <t xml:space="preserve">[BAM-U110] Trace elements in contaminated SOIL</t>
  </si>
  <si>
    <t xml:space="preserve">MRC0333</t>
  </si>
  <si>
    <t xml:space="preserve">Oil &amp; Grease in WP - (ditta ERA cod.518)</t>
  </si>
  <si>
    <t xml:space="preserve">MRC0339</t>
  </si>
  <si>
    <t xml:space="preserve">Water Trace Elements TM-9.2 (ditta Environment Climate Change Canada) </t>
  </si>
  <si>
    <t xml:space="preserve">MRC0340</t>
  </si>
  <si>
    <t xml:space="preserve">Water Trace Elements TMDA-62.x (ditta Environment Climate Change Canada) </t>
  </si>
  <si>
    <t xml:space="preserve">MRC0342</t>
  </si>
  <si>
    <t xml:space="preserve">[NIST - SRM 1946] Lake Superior Fish Tissue</t>
  </si>
  <si>
    <t xml:space="preserve">MRC0343</t>
  </si>
  <si>
    <t xml:space="preserve">[LGC 7162] Powdered strawberry leaves - elementi in tracce</t>
  </si>
  <si>
    <t xml:space="preserve">MRC0344</t>
  </si>
  <si>
    <t xml:space="preserve">Gasoline Range Organic (GRO) in soil CRM - (ditta ERA cod.763)</t>
  </si>
  <si>
    <t xml:space="preserve">MRC0345</t>
  </si>
  <si>
    <t xml:space="preserve">Cyanide in soil CRM - (ditta ERA cod.541) </t>
  </si>
  <si>
    <t xml:space="preserve">MRC0346</t>
  </si>
  <si>
    <t xml:space="preserve">Soil- Hexavalent Chromium VI - Cr VI 91,4 mg/Kg (tipo ditta NORDTEST)</t>
  </si>
  <si>
    <t xml:space="preserve">MRC0347</t>
  </si>
  <si>
    <t xml:space="preserve">Soil- Sandy loam - Total petroleum hydrocarbons (TPH) - TPH 3220 mg/Kg (tipo ditta NORDTEST)</t>
  </si>
  <si>
    <t xml:space="preserve">MRC0353</t>
  </si>
  <si>
    <t xml:space="preserve">CRM142 PAHs Silty loam Soil</t>
  </si>
  <si>
    <t xml:space="preserve">MRC0354</t>
  </si>
  <si>
    <t xml:space="preserve">VOCs - Loamy Sand 4, Cod CRM633</t>
  </si>
  <si>
    <t xml:space="preserve">MRC0355</t>
  </si>
  <si>
    <t xml:space="preserve">VOCs - Sandy Loam 1, Cod CRM608</t>
  </si>
  <si>
    <t xml:space="preserve">MRC0356</t>
  </si>
  <si>
    <t xml:space="preserve">BTEX - Clay 1, Cod CRM304</t>
  </si>
  <si>
    <t xml:space="preserve">MRC0357</t>
  </si>
  <si>
    <t xml:space="preserve">BCR-524 Industrial Soil (PAH's)</t>
  </si>
  <si>
    <t xml:space="preserve">MRC0358</t>
  </si>
  <si>
    <t xml:space="preserve">[BAM-U015b] Mineral oil contaminated sediment, Mass fraction TPH:920 mg/kg, glass bottle, sediment</t>
  </si>
  <si>
    <t xml:space="preserve">MRC0359</t>
  </si>
  <si>
    <t xml:space="preserve">[BAM-U013c] Polycyclic Aromatic Hydrocarbons in Soil, amber glass bottle soil</t>
  </si>
  <si>
    <t xml:space="preserve">MRC0326</t>
  </si>
  <si>
    <t xml:space="preserve">Acqua superficiale, elementi in tracce, TM.DWS.3 (ditta Environment Climate Change Canada)</t>
  </si>
  <si>
    <t xml:space="preserve">ml </t>
  </si>
  <si>
    <t xml:space="preserve">Confezionamento minimo ammesso in unità dimisura</t>
  </si>
  <si>
    <t xml:space="preserve">Confezionamento massimo ammesso in unità dimisura</t>
  </si>
  <si>
    <t xml:space="preserve">SOR_NOCODE_1</t>
  </si>
  <si>
    <t xml:space="preserve">5-metilcrisene (CAS 3697-24-3) 200mg/l, in toluene</t>
  </si>
  <si>
    <t xml:space="preserve"> ml</t>
  </si>
  <si>
    <t xml:space="preserve">SOR_NOCODE_2</t>
  </si>
  <si>
    <t xml:space="preserve">7,12-dimetilbenzantracene (CAS 57-97-6) 200mg/l, in toluene</t>
  </si>
  <si>
    <t xml:space="preserve">SOR_NOCODE_3</t>
  </si>
  <si>
    <t xml:space="preserve">6-nitrocrisene (CAS 7496-02-8) 200mg/l, in toluene</t>
  </si>
  <si>
    <t xml:space="preserve">SOR1048</t>
  </si>
  <si>
    <r>
      <rPr>
        <sz val="10"/>
        <rFont val="Arial"/>
        <family val="2"/>
        <charset val="1"/>
      </rPr>
      <t xml:space="preserve">Mix 19 analiti vari,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"Q_acque-GC-MS_3", 100 µg/mL in acetato di etile o acetone o metanolo</t>
    </r>
  </si>
  <si>
    <t xml:space="preserve">SOR1039</t>
  </si>
  <si>
    <t xml:space="preserve">Semi-volatile GC/MS Tuning Standard 1000 µg/ml in diclororometano ( Tipo :Ultrascientific GCM-150-1 Contenente : Benzidine,4,4’ddt,DFTPP, Pentaclorofenolo)</t>
  </si>
  <si>
    <t xml:space="preserve">SOR0017</t>
  </si>
  <si>
    <t xml:space="preserve">Mix BTEX, 6 analiti (tipo YA04000100ME - Dr.Ehrenstorfer), 2000 µg/mL in metanolo</t>
  </si>
  <si>
    <t xml:space="preserve">SOR0020</t>
  </si>
  <si>
    <t xml:space="preserve">Mix BTEX + MTBE, 8 analiti (tipo D471-A-1 - Ultra Scientific), 1000 µg/mL in metanolo</t>
  </si>
  <si>
    <t xml:space="preserve">SOR00681</t>
  </si>
  <si>
    <t xml:space="preserve">1,3-Butadiene (CAS 106-99-0) 200 ng/µL in metanolo</t>
  </si>
  <si>
    <t xml:space="preserve">SOR0076</t>
  </si>
  <si>
    <t xml:space="preserve">TRICLOROMETANO [CAS 67-66-3], 2000 mg/l in metanolo</t>
  </si>
  <si>
    <t xml:space="preserve">SOR0097</t>
  </si>
  <si>
    <t xml:space="preserve">Mix Pesticidi , 6 analiti (tipo LA18000031AC - Dr.Ehrenstorfer), 10 µg/mL in acetone</t>
  </si>
  <si>
    <t xml:space="preserve">SOR0105</t>
  </si>
  <si>
    <t xml:space="preserve">2-METILFENOLO [CAS 95-48-7], 5 mg/mL, soluzione</t>
  </si>
  <si>
    <t xml:space="preserve">SOR0106</t>
  </si>
  <si>
    <t xml:space="preserve">3-METILFENOLO [CAS 108-39-4], 5 mg/mL, soluzione</t>
  </si>
  <si>
    <t xml:space="preserve">SOR0107</t>
  </si>
  <si>
    <t xml:space="preserve">4-METILFENOLO, 10 mg/ml, in Metanolo</t>
  </si>
  <si>
    <t xml:space="preserve">SOR0108</t>
  </si>
  <si>
    <t xml:space="preserve">FENOLO [CAS 108-95-2], 100 µg/mL, in metanolo</t>
  </si>
  <si>
    <t xml:space="preserve">SOR0336</t>
  </si>
  <si>
    <t xml:space="preserve">Formaldeide-2,4-DNPH [CAS 1081-15-8], 100 mg/L in acetonitrile</t>
  </si>
  <si>
    <t xml:space="preserve">SOR0338</t>
  </si>
  <si>
    <t xml:space="preserve">Mix Aldeidi, 2 analiti (tipo ALD-100-1 - Ultra Scientific), 1000 µg/mL in acqua</t>
  </si>
  <si>
    <t xml:space="preserve">SOR0353</t>
  </si>
  <si>
    <t xml:space="preserve">Mix Fenoli (EPA 604), 11 analiti (tipo YA06040100ME - Dr.Ehrenstorfer) varie conc. in metanolo</t>
  </si>
  <si>
    <t xml:space="preserve">SOR0355</t>
  </si>
  <si>
    <r>
      <rPr>
        <sz val="10"/>
        <rFont val="Arial"/>
        <family val="2"/>
        <charset val="1"/>
      </rPr>
      <t xml:space="preserve">Mix Pesticidi,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16 analiti (tipo YA18000163TH - Dr.Ehrenstorfer), 2000 µg/mL in toluene:esano</t>
    </r>
  </si>
  <si>
    <t xml:space="preserve">SOR0393</t>
  </si>
  <si>
    <t xml:space="preserve">Mix VOC, 54 analiti (tipo DWM-589N-1 - Ultra Scientific), 2000 µg/mL in metanolo</t>
  </si>
  <si>
    <t xml:space="preserve">SI </t>
  </si>
  <si>
    <t xml:space="preserve">SOR0394</t>
  </si>
  <si>
    <t xml:space="preserve">Mix VOC, 6 analiti (tipo YA05000002ME - Dr.Ehrenstorfer), 2000 µg/mL in metanolo</t>
  </si>
  <si>
    <t xml:space="preserve">SOR0395</t>
  </si>
  <si>
    <t xml:space="preserve">Methyl-tert-butylether (MTBE) [CAS 1634-04-4], 2000 mg/L in metanolo</t>
  </si>
  <si>
    <t xml:space="preserve">SOR0417</t>
  </si>
  <si>
    <t xml:space="preserve">Mix Ftalati esteri, 6 analiti (tipo XA08060100ME - Dr.Ehrenstorfer), metodo EPA 606, 200 µg/mL in metanolo</t>
  </si>
  <si>
    <t xml:space="preserve">SOR0515</t>
  </si>
  <si>
    <t xml:space="preserve">Mix Fenoli, 11 analiti (tipo X 19000003AL - Dr.Ehrenstorfer), 100 µg/mL in acetonitrile</t>
  </si>
  <si>
    <t xml:space="preserve">SOR0584</t>
  </si>
  <si>
    <t xml:space="preserve">Mix Semi volatili - surrogate standard (EPA 8270), 6 analiti (tipo ISM-331 - Ultra Scientific), 4000 µg/mL in diclorometano</t>
  </si>
  <si>
    <t xml:space="preserve">SOR0585</t>
  </si>
  <si>
    <t xml:space="preserve">Mix PAH, 16 analiti (tipo US-106N - Ultra Scientific), 2000 µg/mL in diclorometano/benzene (1:1)</t>
  </si>
  <si>
    <t xml:space="preserve">SOR0586</t>
  </si>
  <si>
    <t xml:space="preserve">Mix PAH, 17 analiti (tipo YA06100400BD - Dr.Ehrenstorfer), 2000 µg/mL in diclorometano/benzene (1:1)</t>
  </si>
  <si>
    <t xml:space="preserve">SOR0595</t>
  </si>
  <si>
    <t xml:space="preserve">Acrilonitrile [CAS 107-13-1], 5000 mg/l in metanolo</t>
  </si>
  <si>
    <t xml:space="preserve">SOR0678</t>
  </si>
  <si>
    <t xml:space="preserve">Mix PAH (EPA 525.1), 13 analiti (tipo XA05250100AC - Dr.Ehrenstorfer), 100 µg/mL in acetone</t>
  </si>
  <si>
    <t xml:space="preserve">SOR0683</t>
  </si>
  <si>
    <t xml:space="preserve">Benzo(j)fluoranthene [CAS 205-82-3] 10 ng/µL in cicloesano</t>
  </si>
  <si>
    <t xml:space="preserve">SOR0710</t>
  </si>
  <si>
    <t xml:space="preserve">Mix PAH, 22 analiti (tipo PM-022-1 - Ultra Scintific), 200 µg/mL in toluene o DCM</t>
  </si>
  <si>
    <t xml:space="preserve">SOR0711</t>
  </si>
  <si>
    <t xml:space="preserve">Mix pesticidi (DLgs 152/06) 16 analiti (tipo PPM-471A - Ultra Scientific), 100 µg/mL</t>
  </si>
  <si>
    <t xml:space="preserve">SOR0713</t>
  </si>
  <si>
    <t xml:space="preserve">Mix nitrobenzeni , 8 analiti (tipo D471-L - Ultra Scientific), 100 µg/mL in metanolo</t>
  </si>
  <si>
    <t xml:space="preserve">SOR0714</t>
  </si>
  <si>
    <t xml:space="preserve">Mix clorobenzeni, 8 analiti (tipo D471-F-1 - Ultra Scientific), 100 µg/mL in metanolo</t>
  </si>
  <si>
    <t xml:space="preserve">SOR0715</t>
  </si>
  <si>
    <t xml:space="preserve">Mix clorofenoli, 9 analiti (tipo D471-G-1 - Ultra Scientific), 100 µg/mL in metanolo</t>
  </si>
  <si>
    <t xml:space="preserve">SOR0739</t>
  </si>
  <si>
    <t xml:space="preserve">Etil tert-butil etere (CAS 637-92-3), 100 ng/µL in MeOH</t>
  </si>
  <si>
    <t xml:space="preserve">SOR0744</t>
  </si>
  <si>
    <t xml:space="preserve">VOC solution, 26-2 a varie concentrazioni - (tipo Ditta O2Si codice 122480-02)</t>
  </si>
  <si>
    <t xml:space="preserve">SOR0766</t>
  </si>
  <si>
    <t xml:space="preserve">Toluene 2.6-diisocyanate 1(2-methoxyphenyl) piperazine (2.6-TDI-MOPP), in DMSO, da 1000 mg/L - conc. espresse come derivatizzato e non derivatizzato</t>
  </si>
  <si>
    <t xml:space="preserve">SOR0767</t>
  </si>
  <si>
    <t xml:space="preserve">Toluene 2.4-diisocyanate 1(2-methoxyphenyl) piperazine (2.4-TDI-MOPP), in DMSO, da 1000 mg/L - conc. espresse come derivatizzato e non derivatizzato</t>
  </si>
  <si>
    <t xml:space="preserve">SOR0768</t>
  </si>
  <si>
    <t xml:space="preserve">1.6-hexamethylenediisocyanate 1(2-methoxyphenyl) piperazine (HDI-MOPP), in DMSO, da 1000 mg/L - conc. espresse come derivatizzato e non derivatizzato</t>
  </si>
  <si>
    <t xml:space="preserve">SOR0769</t>
  </si>
  <si>
    <t xml:space="preserve">4.4-methylenediisocyanate 1(2-methoxyphenyl) piperazine (MDI-MOPP), in DMSO, da 1000 mg/L - conc. espresse come derivatizzato e non derivatizzato</t>
  </si>
  <si>
    <t xml:space="preserve">SOR0770</t>
  </si>
  <si>
    <t xml:space="preserve">Mix idrocarburi (C5 --&gt;C12), 8 analiti (tipo D471-D-1 - Ultra Scientific), 500 µg/mL in metanolo</t>
  </si>
  <si>
    <t xml:space="preserve">SOR0775</t>
  </si>
  <si>
    <t xml:space="preserve">Acetaldeide-DNPH [CAS 1019-57-4], 100 mg/L in acetonitrile</t>
  </si>
  <si>
    <t xml:space="preserve">SOR0790</t>
  </si>
  <si>
    <t xml:space="preserve">Mix VOC, 60 analiti (tipo DWM-588 - Ultra Scientific), 2000 µg/mL in metanolo</t>
  </si>
  <si>
    <t xml:space="preserve">SI</t>
  </si>
  <si>
    <t xml:space="preserve">SOR0829</t>
  </si>
  <si>
    <t xml:space="preserve">3-Clorotoluene (CAS 108-41-8), 1000 mg/L in metanolo</t>
  </si>
  <si>
    <t xml:space="preserve">SOR0830</t>
  </si>
  <si>
    <t xml:space="preserve">3,4-Diclorotoluene (CAS 95-75-0), 1000 mg/L in metanolo</t>
  </si>
  <si>
    <t xml:space="preserve">SOR0831</t>
  </si>
  <si>
    <t xml:space="preserve">2,5-Diclorotoluene (CAS 19398-61-9), 1000 mg/L in metanolo</t>
  </si>
  <si>
    <t xml:space="preserve">SOR0832</t>
  </si>
  <si>
    <t xml:space="preserve">2,6-Diclorotoluene (CAS 118-69-4), 1000 mg/L in metanolo</t>
  </si>
  <si>
    <t xml:space="preserve">SOR0833</t>
  </si>
  <si>
    <t xml:space="preserve">2,3,6-Triclorotoluene (CAS 2077-46-5), 1000 mg/L in metanolo</t>
  </si>
  <si>
    <t xml:space="preserve">SOR0834</t>
  </si>
  <si>
    <t xml:space="preserve">2,4,5-Triclorotoluene (CAS 6639-30-1), 1000 mg/L in metanolo</t>
  </si>
  <si>
    <t xml:space="preserve">SOR0841</t>
  </si>
  <si>
    <t xml:space="preserve">Mix Pesticici (DDT/D/E), 6 analiti (tipo L 18000164CY - Dr.Ehrenstorfer), 10 µg/mL in cicloesano</t>
  </si>
  <si>
    <t xml:space="preserve">SOR0844</t>
  </si>
  <si>
    <t xml:space="preserve">Vinyl chloride [CAS 75-01-4], 5000 mg/l, in metanolo</t>
  </si>
  <si>
    <t xml:space="preserve">SOR0852</t>
  </si>
  <si>
    <t xml:space="preserve">Dibenzo[a,e]pirene (CAS 192-65-4), 200 mg/L in toluene</t>
  </si>
  <si>
    <t xml:space="preserve">SOR0853</t>
  </si>
  <si>
    <t xml:space="preserve">Dibenzo[a,h]pirene (CAS 189-64-0), 200 mg/L in toluene</t>
  </si>
  <si>
    <t xml:space="preserve">SOR0854</t>
  </si>
  <si>
    <t xml:space="preserve">Dibenzo[a,i]pirene (CAS 189-55-9), 200 mg/L in toluene</t>
  </si>
  <si>
    <t xml:space="preserve">SOR0855</t>
  </si>
  <si>
    <t xml:space="preserve">Dibenzo[a,l]pirene (CAS 191-30-0), 10 ng/µL in toluene</t>
  </si>
  <si>
    <t xml:space="preserve">SOR0869</t>
  </si>
  <si>
    <t xml:space="preserve">Mix Alcani, 17 analiti (C8-C40) (tipo XA03010012TO - Dr.Ehrenstorfer, 100 µg/mL in toluene</t>
  </si>
  <si>
    <t xml:space="preserve">SOR0879</t>
  </si>
  <si>
    <t xml:space="preserve">Mix Pesticidi, 6 analiti (tipo X 18000015AC - Dr.Ehrenstorfer), 100 µg/mL in acetone</t>
  </si>
  <si>
    <t xml:space="preserve">SOR0881</t>
  </si>
  <si>
    <t xml:space="preserve">Heptachlor - exo - epoxide (CAS 1024-57-3), 10 ng/µL in cicloesano</t>
  </si>
  <si>
    <t xml:space="preserve">SOR0918</t>
  </si>
  <si>
    <t xml:space="preserve">Mix Pesticici, 5 analiti (tipo L 18000011CY - Dr.Ehrenstorfer), 10 µg/mL in cicloesano</t>
  </si>
  <si>
    <t xml:space="preserve">SOR0925</t>
  </si>
  <si>
    <t xml:space="preserve">Mix VOC, internal std, 3 analiti (tipo STM-520 - Ultra Scientific), 2500 µg/mL in metanolo</t>
  </si>
  <si>
    <t xml:space="preserve">SOR0966</t>
  </si>
  <si>
    <t xml:space="preserve">Benzina senza piombo, 5000 µg/mL in metanolo o DCM</t>
  </si>
  <si>
    <t xml:space="preserve">SOR0967</t>
  </si>
  <si>
    <t xml:space="preserve">Mix California oxygenates (5 analiti) (tipo 30465 - Ditta Restek), 2000 e 10000 µg/mL in metanolo</t>
  </si>
  <si>
    <t xml:space="preserve">SOR0979</t>
  </si>
  <si>
    <t xml:space="preserve">Mix VOC - Surrogate standard (EPA 8260B), 4 analiti (tipo STM-530 - Ultra Scientific), 2500 µg/mL in metanolo</t>
  </si>
  <si>
    <t xml:space="preserve">SOR1001</t>
  </si>
  <si>
    <r>
      <rPr>
        <sz val="10"/>
        <rFont val="Arial"/>
        <family val="2"/>
        <charset val="1"/>
      </rPr>
      <t xml:space="preserve">Mix Chetoni, 3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0"/>
        <charset val="1"/>
      </rPr>
      <t xml:space="preserve"> "RII_5", 2000 mg/L in metanolo</t>
    </r>
  </si>
  <si>
    <t xml:space="preserve">SOR_NOCODE_4</t>
  </si>
  <si>
    <r>
      <rPr>
        <sz val="10"/>
        <rFont val="Arial"/>
        <family val="2"/>
        <charset val="1"/>
      </rPr>
      <t xml:space="preserve">Mix Pesticidi, 24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"AL_1", 10 µg/mL in esano</t>
    </r>
  </si>
  <si>
    <t xml:space="preserve">SOR1015</t>
  </si>
  <si>
    <r>
      <rPr>
        <sz val="10"/>
        <rFont val="Arial"/>
        <family val="2"/>
        <charset val="1"/>
      </rPr>
      <t xml:space="preserve">Mix Aldeidi-DNPH, 6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"RII_6", varie conc. (espresso come aldeidi) in acetonitrile</t>
    </r>
  </si>
  <si>
    <t xml:space="preserve">SOR1016</t>
  </si>
  <si>
    <r>
      <rPr>
        <sz val="10"/>
        <rFont val="Arial"/>
        <family val="2"/>
        <charset val="1"/>
      </rPr>
      <t xml:space="preserve">Mix Aldeidi-DNPH, 9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"RII_7", varie conc. (espresso come aldeidi) in acetonitrile</t>
    </r>
  </si>
  <si>
    <t xml:space="preserve">SOR1017</t>
  </si>
  <si>
    <r>
      <rPr>
        <sz val="10"/>
        <rFont val="Arial"/>
        <family val="2"/>
        <charset val="1"/>
      </rPr>
      <t xml:space="preserve">Mix Aromatici, 14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"RII_8", 2000 mg/L in metanolo</t>
    </r>
  </si>
  <si>
    <t xml:space="preserve">SOR1018</t>
  </si>
  <si>
    <r>
      <rPr>
        <sz val="10"/>
        <rFont val="Arial"/>
        <family val="2"/>
        <charset val="1"/>
      </rPr>
      <t xml:space="preserve">Mix Acetati, 9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"RII_9", 2000 mg/L in metanolo</t>
    </r>
  </si>
  <si>
    <t xml:space="preserve">SOR1019</t>
  </si>
  <si>
    <r>
      <rPr>
        <sz val="10"/>
        <rFont val="Arial"/>
        <family val="2"/>
        <charset val="1"/>
      </rPr>
      <t xml:space="preserve">Mix Clorurati, 22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"RII_10", 2-20 g/L in metanolo</t>
    </r>
  </si>
  <si>
    <t xml:space="preserve">SOR_NOCODE_5</t>
  </si>
  <si>
    <r>
      <rPr>
        <sz val="10"/>
        <rFont val="Arial"/>
        <family val="2"/>
        <charset val="1"/>
      </rPr>
      <t xml:space="preserve">Mix 30 analiti vari,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"Q_acque-GC-MS_1", 100 µg/mL in etilacetato</t>
    </r>
  </si>
  <si>
    <t xml:space="preserve">SOR1050</t>
  </si>
  <si>
    <r>
      <rPr>
        <sz val="10"/>
        <rFont val="Arial"/>
        <family val="2"/>
        <charset val="1"/>
      </rPr>
      <t xml:space="preserve">Mix Pesticidi, 27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"Q_acque-GC-MS_2", 100 µg/mL in acetato di etile o metanolo o acetone</t>
    </r>
  </si>
  <si>
    <t xml:space="preserve">SOR1051</t>
  </si>
  <si>
    <r>
      <rPr>
        <sz val="10"/>
        <rFont val="Arial"/>
        <family val="2"/>
        <charset val="1"/>
      </rPr>
      <t xml:space="preserve">Mix Pesticidi, 53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"Q_acque-HPLC-MS_3", 100 µg/mL in metanolo</t>
    </r>
  </si>
  <si>
    <t xml:space="preserve">SOR1028</t>
  </si>
  <si>
    <r>
      <rPr>
        <sz val="10"/>
        <rFont val="Arial"/>
        <family val="2"/>
        <charset val="1"/>
      </rPr>
      <t xml:space="preserve">Mix IPA, 11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"Q_aria", 500 µg/mL in toluene</t>
    </r>
  </si>
  <si>
    <t xml:space="preserve">SOR1029</t>
  </si>
  <si>
    <t xml:space="preserve">2-Fluorofenolo [CAS 367-12-4], 2000 µg/mL in metanolo o MTBE (tipo YA13797000MB - ditta Dr. Ehrenstorfer)</t>
  </si>
  <si>
    <t xml:space="preserve">SOR1034</t>
  </si>
  <si>
    <r>
      <rPr>
        <sz val="10"/>
        <rFont val="Arial"/>
        <family val="2"/>
        <charset val="1"/>
      </rPr>
      <t xml:space="preserve">Soluzione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di fenoli per aeriformi 2000 mg/L in metanolo</t>
    </r>
  </si>
  <si>
    <t xml:space="preserve">SOR1036</t>
  </si>
  <si>
    <t xml:space="preserve">Soluzione di PFCA e PFAS, 17 componenti (13+4) (tipo PFAC-MXB - ditta Wellington), 2 µg/mL, in metanolo</t>
  </si>
  <si>
    <t xml:space="preserve">SOR1038</t>
  </si>
  <si>
    <r>
      <rPr>
        <sz val="10"/>
        <rFont val="Arial"/>
        <family val="2"/>
        <charset val="1"/>
      </rPr>
      <t xml:space="preserve">Standard Mix, PFCA e PFAS, 11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''PFCA-PFAS_11_02'', 2 µg/mL in metanolo</t>
    </r>
  </si>
  <si>
    <t xml:space="preserve">SOR1041</t>
  </si>
  <si>
    <t xml:space="preserve">Mix ammine, 7 analiti (tipo D471-E - Ultra Scientific), 100 µg/mL in metanolo</t>
  </si>
  <si>
    <t xml:space="preserve">SOR1042</t>
  </si>
  <si>
    <r>
      <rPr>
        <sz val="10"/>
        <rFont val="Arial"/>
        <family val="2"/>
        <charset val="1"/>
      </rPr>
      <t xml:space="preserve">Mix Clorurati, 7 analiti,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"RII_10_control", 2 g/L in metanolo</t>
    </r>
  </si>
  <si>
    <t xml:space="preserve">SOR1043</t>
  </si>
  <si>
    <r>
      <rPr>
        <sz val="10"/>
        <rFont val="Arial"/>
        <family val="2"/>
        <charset val="1"/>
      </rPr>
      <t xml:space="preserve">Mix 947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29 compounds 50µg/ml in metanolo</t>
    </r>
  </si>
  <si>
    <t xml:space="preserve">1 x 3</t>
  </si>
  <si>
    <t xml:space="preserve">0,25 x 3</t>
  </si>
  <si>
    <t xml:space="preserve">1,25 x 3</t>
  </si>
  <si>
    <t xml:space="preserve">SOR1052</t>
  </si>
  <si>
    <t xml:space="preserve">Mix PAH, 22 analiti (tipo PM-022-1 - Ultra Scientific), 200 µg/mL in toluene</t>
  </si>
  <si>
    <t xml:space="preserve">SOR0993</t>
  </si>
  <si>
    <t xml:space="preserve">Formaldeide-2,4-DNPH [CAS 1081-15-8], 100 mg/L (come formaldeide) in acetonitrile</t>
  </si>
  <si>
    <t xml:space="preserve">SOR01053</t>
  </si>
  <si>
    <t xml:space="preserve">Soluzione di Geosmina 100 μg/mL in metanolo (CAS 16423-19-1)  </t>
  </si>
  <si>
    <t xml:space="preserve">SOR1054</t>
  </si>
  <si>
    <t xml:space="preserve">Pesticide Mix 1 in Cyclohexane contenente Aldrin (CAS 309-00-2), Heptachlor (CAS 76-44-8), 4,4’‐DDE (CAS 72-55-9), trans‐Heptachlor epoxide (CAS 28044-83-9), gamma‐HCH (Lindane) (CAS 58-89-9). 10 µg/mL per ogni composto da 10 ml (tipo DRE‐L18000001CY - Ditta Dr.Ehrenstorfer)</t>
  </si>
  <si>
    <t xml:space="preserve">SOR1055</t>
  </si>
  <si>
    <t xml:space="preserve">Tetrafluoro-2-(heptafluoropropoxy) propanoic acid (tipo HFPO-DA - ditta Wellington), 50 μg/mL in metanolo</t>
  </si>
  <si>
    <t xml:space="preserve">SOR1056</t>
  </si>
  <si>
    <t xml:space="preserve">Perfluoro ([5-methoxy-1,3-dioxolan-4-yl]oxy)acetic acid (C6O4) (tipo P5MeODIOXOAc - ditta Wellington), 50 μg/mL in metanolo</t>
  </si>
  <si>
    <t xml:space="preserve">SSI0563</t>
  </si>
  <si>
    <t xml:space="preserve">Standard per turbidimetria 100 NTU, (tipo Reagecon codice CRSR-100-100, sospensione di microsfere polimeriche e non da formazina)</t>
  </si>
  <si>
    <t xml:space="preserve">SSI_NOCODE_1</t>
  </si>
  <si>
    <t xml:space="preserve">Solfito soluzione standard 1000mg/l</t>
  </si>
  <si>
    <t xml:space="preserve">SSI0565</t>
  </si>
  <si>
    <t xml:space="preserve">nexion setup solution tipo Perkin Elmer codice N8145051 </t>
  </si>
  <si>
    <t xml:space="preserve">SSI0564</t>
  </si>
  <si>
    <t xml:space="preserve">nexion collision setup solution tipo Perkin Elmer codice N8145052</t>
  </si>
  <si>
    <t xml:space="preserve">SSI_NOCODE_2</t>
  </si>
  <si>
    <t xml:space="preserve">Nexion Dual-Detector Solution (cod. N8145059  Ditta Perkin Elmer)</t>
  </si>
  <si>
    <t xml:space="preserve">SSI0571</t>
  </si>
  <si>
    <t xml:space="preserve">IRIDIO 1000 PPM soluzione per ICP-MS</t>
  </si>
  <si>
    <t xml:space="preserve">SSI_NOCODE_4</t>
  </si>
  <si>
    <t xml:space="preserve">Standard conducibilità - 5000 µS/cm </t>
  </si>
  <si>
    <t xml:space="preserve">SSI0041</t>
  </si>
  <si>
    <t xml:space="preserve">CIANURI (free CN) 1000 mg/l soluzione per cromatografia ionica</t>
  </si>
  <si>
    <t xml:space="preserve">SSI0042</t>
  </si>
  <si>
    <t xml:space="preserve">CLORITI 1000 mg/l soluzione per cromatografia ionica</t>
  </si>
  <si>
    <t xml:space="preserve">SSI0064</t>
  </si>
  <si>
    <t xml:space="preserve">FOSFORO 1000mg/l soluzione per ICP ottico</t>
  </si>
  <si>
    <t xml:space="preserve">SSI0108</t>
  </si>
  <si>
    <t xml:space="preserve">POTASSIO CLORURO 0.01M (1413 µS/cm a 25°C) Standard per conducibilità</t>
  </si>
  <si>
    <t xml:space="preserve">SSI0109</t>
  </si>
  <si>
    <t xml:space="preserve">POTASSIO CLORURO 0.1M (12,85 mS/cm) Standard per conducibilità</t>
  </si>
  <si>
    <t xml:space="preserve">SSI0134</t>
  </si>
  <si>
    <t xml:space="preserve">TAMPONE SOLUZIONE pH 2 CERTIFICATA</t>
  </si>
  <si>
    <t xml:space="preserve">SSI0159</t>
  </si>
  <si>
    <t xml:space="preserve">ANTIMONIO 1000 mg/l soluzione per ICP-MS</t>
  </si>
  <si>
    <t xml:space="preserve">SSI0162</t>
  </si>
  <si>
    <t xml:space="preserve">ARGENTO 1000 mg/l soluzione per ICP-MS</t>
  </si>
  <si>
    <t xml:space="preserve">SSI0165</t>
  </si>
  <si>
    <t xml:space="preserve">ARSENICO 1000 mg/l soluzione per ICP-MS</t>
  </si>
  <si>
    <t xml:space="preserve">SSI0168</t>
  </si>
  <si>
    <t xml:space="preserve">BARIO 1000 mg/l soluzione per ICP-MS</t>
  </si>
  <si>
    <t xml:space="preserve">SSI0171</t>
  </si>
  <si>
    <t xml:space="preserve">BERILLIO 1000 mg/l soluzione per ICP-MS</t>
  </si>
  <si>
    <t xml:space="preserve">SSI0175</t>
  </si>
  <si>
    <t xml:space="preserve">BORO 1000 mg/l soluzione per ICP-MS</t>
  </si>
  <si>
    <t xml:space="preserve">SSI0179</t>
  </si>
  <si>
    <t xml:space="preserve">CADMIO 1000 mg/l soluzione per ICP-MS</t>
  </si>
  <si>
    <t xml:space="preserve">SSI0185</t>
  </si>
  <si>
    <t xml:space="preserve">CALCIO 1000 mg/l soluzione per ICP-MS</t>
  </si>
  <si>
    <t xml:space="preserve">SSI0191</t>
  </si>
  <si>
    <t xml:space="preserve">CESIO 1000 mg/l soluzione per ICP-MS</t>
  </si>
  <si>
    <t xml:space="preserve">SSI0192</t>
  </si>
  <si>
    <t xml:space="preserve">CIANURI - (complexed CN) come K3Fe(CN)6 [CAS 13746-66-2], 1000 mg/L, soluzione per cromatografia ionica</t>
  </si>
  <si>
    <t xml:space="preserve">SSI0197</t>
  </si>
  <si>
    <t xml:space="preserve">COBALTO 1000 mg/l soluzione per ICP-MS</t>
  </si>
  <si>
    <t xml:space="preserve">SSI0200</t>
  </si>
  <si>
    <t xml:space="preserve">CROMO 1000 mg/l soluzione per ICP-MS</t>
  </si>
  <si>
    <t xml:space="preserve">SSI0202</t>
  </si>
  <si>
    <t xml:space="preserve">ENVIRONMENTAL CALIBRATION STANDARD  1000 mg/l  Fe, K, Ca, Na, Mg / 10 mg/L Ag, Al, As, Ba, Be, Cd, Co, Cr, Cu, Mn, Mo, Ni, Pb, Sb, Se, Tl, V, Zn, Th, U</t>
  </si>
  <si>
    <t xml:space="preserve">SSI0205</t>
  </si>
  <si>
    <t xml:space="preserve">FERRO 1000 mg/L soluzione per ICP-MS</t>
  </si>
  <si>
    <t xml:space="preserve">SSI0214</t>
  </si>
  <si>
    <t xml:space="preserve">FOSFATI (come P) 1000 mg/L, soluzione per cromatografia ionica</t>
  </si>
  <si>
    <t xml:space="preserve">SSI0218</t>
  </si>
  <si>
    <t xml:space="preserve">GALLIO 1000 mg/l soluzione per ICP-MS</t>
  </si>
  <si>
    <t xml:space="preserve">SSI0219</t>
  </si>
  <si>
    <t xml:space="preserve">GERMANIO 1000 mg/l soluzione per ICP-MS</t>
  </si>
  <si>
    <t xml:space="preserve">SSI0220</t>
  </si>
  <si>
    <t xml:space="preserve">ITTRIO 1000 mg/l soluzione per ICP-MS</t>
  </si>
  <si>
    <t xml:space="preserve">SSI0225</t>
  </si>
  <si>
    <t xml:space="preserve">LITIO 1000 mg/l soluzione per ICP-MS</t>
  </si>
  <si>
    <t xml:space="preserve">SSI0230</t>
  </si>
  <si>
    <t xml:space="preserve">MAGNESIO 1000 mg/l soluzione per ICP ottico</t>
  </si>
  <si>
    <t xml:space="preserve">SSI0234</t>
  </si>
  <si>
    <t xml:space="preserve">MANGANESE 1000 mg/l soluzione per ICP-MS</t>
  </si>
  <si>
    <t xml:space="preserve">SSI0236</t>
  </si>
  <si>
    <t xml:space="preserve">MULTI-ELEMENT CALIBRATION STANDARD 10 mg/l  Ce, Dy, Er, Eu, Gd, Ho, La, Lu, Nd, Pr, Sc, Sm, Tb, Th, Y, Yb</t>
  </si>
  <si>
    <t xml:space="preserve">SSI0242</t>
  </si>
  <si>
    <t xml:space="preserve">NICHEL 1000 mg/l soluzione per ICP-MS</t>
  </si>
  <si>
    <t xml:space="preserve">SSI0245</t>
  </si>
  <si>
    <t xml:space="preserve">NITRATI 1000 mg/l soluzione per cromatografia ionica</t>
  </si>
  <si>
    <t xml:space="preserve">SSI0248</t>
  </si>
  <si>
    <t xml:space="preserve">ORO 1000 mg/l soluzione per ICP-MS</t>
  </si>
  <si>
    <t xml:space="preserve">SSI0251</t>
  </si>
  <si>
    <t xml:space="preserve">PIOMBO 1000 mg/l soluzione per ICP-MS</t>
  </si>
  <si>
    <t xml:space="preserve">SSI0262</t>
  </si>
  <si>
    <t xml:space="preserve">RAME 1000 mg/l soluzione per ICP-MS</t>
  </si>
  <si>
    <t xml:space="preserve">SSI0264</t>
  </si>
  <si>
    <t xml:space="preserve">RODIO 1000 mg/l soluzione per ICP-MS</t>
  </si>
  <si>
    <t xml:space="preserve">SSI0266</t>
  </si>
  <si>
    <t xml:space="preserve">SELENIO 1000 mg/l soluzione per ICP-MS</t>
  </si>
  <si>
    <t xml:space="preserve">SSI0270</t>
  </si>
  <si>
    <t xml:space="preserve">SILICIO 1000 mg/l soluzione per ICP-MS</t>
  </si>
  <si>
    <t xml:space="preserve">SSI0282</t>
  </si>
  <si>
    <t xml:space="preserve">STRONZIO 1000 mg/l soluzione per ICP-MS</t>
  </si>
  <si>
    <t xml:space="preserve">SSI0285</t>
  </si>
  <si>
    <t xml:space="preserve">TERBIO 1000 mg/l soluzione per ICP-MS</t>
  </si>
  <si>
    <t xml:space="preserve">SSI0287</t>
  </si>
  <si>
    <t xml:space="preserve">TITANIO 1000 mg/l soluzione per ICP-MS</t>
  </si>
  <si>
    <t xml:space="preserve">SSI0291</t>
  </si>
  <si>
    <t xml:space="preserve">VANADIO 1000 mg/l soluzione per ICP-MS</t>
  </si>
  <si>
    <t xml:space="preserve">SSI0294</t>
  </si>
  <si>
    <t xml:space="preserve">ZINCO 1000 mg/l soluzione per ICP-MS</t>
  </si>
  <si>
    <t xml:space="preserve">SSI0296</t>
  </si>
  <si>
    <t xml:space="preserve">STAGNO 1000 mg/l soluzione per ICP-MS</t>
  </si>
  <si>
    <t xml:space="preserve">SSI0303</t>
  </si>
  <si>
    <t xml:space="preserve">Mix ICP multi-element standard solution, 23 elementi (tipo 1.11355.0100 - VWR Merck), 1000 mg/L in HNO3</t>
  </si>
  <si>
    <t xml:space="preserve">SSI0305</t>
  </si>
  <si>
    <t xml:space="preserve">SOLUZIONE STANDARD BROMATI, 1000 mg/l</t>
  </si>
  <si>
    <t xml:space="preserve">SSI0307</t>
  </si>
  <si>
    <t xml:space="preserve">SOLUZIONE STANDARD CLORATI, 1000 mg/l</t>
  </si>
  <si>
    <t xml:space="preserve">SSI0319</t>
  </si>
  <si>
    <t xml:space="preserve">POTASSIO CLORURO 0,001M (147 uS/cm) Standard per conducibilità</t>
  </si>
  <si>
    <t xml:space="preserve">SSI0355</t>
  </si>
  <si>
    <t xml:space="preserve">MERCURIO 1000 mg/l soluzione per ICP-MS</t>
  </si>
  <si>
    <t xml:space="preserve">SSI0356</t>
  </si>
  <si>
    <t xml:space="preserve">CROMO VI 1000 ppm in acqua</t>
  </si>
  <si>
    <t xml:space="preserve">SSI0365</t>
  </si>
  <si>
    <t xml:space="preserve">BISMUTO 1000 mg/L soluzione per ICP-MS</t>
  </si>
  <si>
    <t xml:space="preserve">SSI0366</t>
  </si>
  <si>
    <t xml:space="preserve">RUBIDIO 1000 mg/L soluzione per ICP-MS</t>
  </si>
  <si>
    <t xml:space="preserve">SSI0368</t>
  </si>
  <si>
    <t xml:space="preserve">TALLIO 1000 mg/l soluzione per ICP-MS</t>
  </si>
  <si>
    <t xml:space="preserve">SSI0370</t>
  </si>
  <si>
    <t xml:space="preserve">Mix ICP-MS Internal Standard, 5 analiti (tipo 52145 - Absolute Standard), 10 µg/mL in HNO3 2%</t>
  </si>
  <si>
    <t xml:space="preserve">SSI0374</t>
  </si>
  <si>
    <t xml:space="preserve">SOLFURI 1000 mg/l soluzione per cromatografia ionica</t>
  </si>
  <si>
    <t xml:space="preserve">SSI0376</t>
  </si>
  <si>
    <t xml:space="preserve">ALLUMINIO 1000 mg/L soluzione per ICP-MS</t>
  </si>
  <si>
    <t xml:space="preserve">SSI0386</t>
  </si>
  <si>
    <t xml:space="preserve">SCANDIO 1000 mg/L soluzione per ICP-MS</t>
  </si>
  <si>
    <t xml:space="preserve">SSI0409</t>
  </si>
  <si>
    <t xml:space="preserve">LUTEZIO 1000 mg/l soluzione per ICP-MS</t>
  </si>
  <si>
    <t xml:space="preserve">SSI0412</t>
  </si>
  <si>
    <t xml:space="preserve">Soluzione Standard di FORMAZINA 10 NTU, cod 26599-42 HACH LANGE</t>
  </si>
  <si>
    <t xml:space="preserve">SSI0422</t>
  </si>
  <si>
    <t xml:space="preserve">TAMPONE SOLUZIONE pH 6 CERTIFICATA</t>
  </si>
  <si>
    <t xml:space="preserve">SSI0427</t>
  </si>
  <si>
    <t xml:space="preserve">Modificante di matrice per AA - Magnesio nitrato - 1%, in HNO3</t>
  </si>
  <si>
    <t xml:space="preserve">SSI0428</t>
  </si>
  <si>
    <t xml:space="preserve">Modificante di matrice per AA - Palladio nitrato - 1%, in HNO3</t>
  </si>
  <si>
    <t xml:space="preserve">SSI0437</t>
  </si>
  <si>
    <t xml:space="preserve">TUNGSTENO 1000 mg/L soluzione per ICP-MS</t>
  </si>
  <si>
    <t xml:space="preserve">SSI0448</t>
  </si>
  <si>
    <t xml:space="preserve">Turbidity Calibration Set (0,02 -10 -1000 NTU) for TURB 50/550 IR  </t>
  </si>
  <si>
    <t xml:space="preserve">kit</t>
  </si>
  <si>
    <t xml:space="preserve">SSI0449</t>
  </si>
  <si>
    <t xml:space="preserve">Standard per tensioattivi anionici (MBAS), dodecilbenzensolfonato di sodio [CAS 25155-30-0], 1000 mg/L in acqua</t>
  </si>
  <si>
    <t xml:space="preserve">SSI0451</t>
  </si>
  <si>
    <t xml:space="preserve">IODURI 1000 mg/l soluzione per cromatografia ionica</t>
  </si>
  <si>
    <t xml:space="preserve">SSI0455</t>
  </si>
  <si>
    <t xml:space="preserve">Mix ICP - Quality Control Standard #3, 15 elementi (tipo QCS-03-1 - Accustandard), 100 µg/mL in HNO3 5%</t>
  </si>
  <si>
    <t xml:space="preserve">SSI0458</t>
  </si>
  <si>
    <t xml:space="preserve">NITRATI 1000 mg/L, Standard cromatografia ionica</t>
  </si>
  <si>
    <t xml:space="preserve">SSI0465</t>
  </si>
  <si>
    <t xml:space="preserve">MOLIBDENO 1000 mg/L soluzione per ICP-MS</t>
  </si>
  <si>
    <t xml:space="preserve">SSI0472</t>
  </si>
  <si>
    <t xml:space="preserve">TISAB III concentrato con CDTA</t>
  </si>
  <si>
    <t xml:space="preserve">SSI0473</t>
  </si>
  <si>
    <t xml:space="preserve">Free cyanide standard, (da KCN)</t>
  </si>
  <si>
    <t xml:space="preserve">SSI0474</t>
  </si>
  <si>
    <t xml:space="preserve">Cianuro, come K2[Zn(CN)4], tracc. NIST, sol. standard da 1000 mg/L</t>
  </si>
  <si>
    <t xml:space="preserve">SSI0475</t>
  </si>
  <si>
    <t xml:space="preserve">Mix Interference Check Solution A (EPA 6020), 12 analiti (tipo 59219 - Absolute Standard), varie conc. in HNO3 5%</t>
  </si>
  <si>
    <t xml:space="preserve">SSI0476</t>
  </si>
  <si>
    <t xml:space="preserve">Mix Interference Check Solution B (EPA 6020), 11 analiti (tipo 52331 - Absolute Standard), varie conc. in HNO3 5%</t>
  </si>
  <si>
    <t xml:space="preserve">SSI0477</t>
  </si>
  <si>
    <t xml:space="preserve">TAMPONE SOLUZIONE pH 10 CERTIFICATA</t>
  </si>
  <si>
    <t xml:space="preserve">SSI0479</t>
  </si>
  <si>
    <t xml:space="preserve">TAMPONE SOLUZIONE pH 4 CERTIFICATA</t>
  </si>
  <si>
    <t xml:space="preserve">SSI0480</t>
  </si>
  <si>
    <t xml:space="preserve">TAMPONE SOLUZIONE pH 5 CERTIFICATA</t>
  </si>
  <si>
    <t xml:space="preserve">SSI0481</t>
  </si>
  <si>
    <t xml:space="preserve">TAMPONE SOLUZIONE pH 7 CERTIFICATA</t>
  </si>
  <si>
    <t xml:space="preserve">SSI0482</t>
  </si>
  <si>
    <t xml:space="preserve">TAMPONE SOLUZIONE pH 9 CERTIFICATA</t>
  </si>
  <si>
    <t xml:space="preserve">SSI0484</t>
  </si>
  <si>
    <t xml:space="preserve">BROMURI 1000 mg/l soluzione per cromatografia ionica</t>
  </si>
  <si>
    <t xml:space="preserve">SSI0485</t>
  </si>
  <si>
    <t xml:space="preserve">CALCIO 1000 mg/l soluzione per cromatografia ionica</t>
  </si>
  <si>
    <t xml:space="preserve">SSI0486</t>
  </si>
  <si>
    <t xml:space="preserve">CLORURI 1000mg/l soluzione per cromatografia ionica</t>
  </si>
  <si>
    <t xml:space="preserve">SSI0487</t>
  </si>
  <si>
    <t xml:space="preserve">FLUORURI 1000 mg/l soluzione per cromatografia ionica</t>
  </si>
  <si>
    <t xml:space="preserve">SSI0488</t>
  </si>
  <si>
    <t xml:space="preserve">FOSFATI 1000mg/l soluzione per cromatografia ionica</t>
  </si>
  <si>
    <t xml:space="preserve">SSI0490</t>
  </si>
  <si>
    <t xml:space="preserve">MAGNESIO 1000 mg/l soluzione per cromatografia ionica</t>
  </si>
  <si>
    <t xml:space="preserve">SSI0491</t>
  </si>
  <si>
    <t xml:space="preserve">NITRITI 1000 mg/l soluzione per cromatografia ionica</t>
  </si>
  <si>
    <t xml:space="preserve">SSI0492</t>
  </si>
  <si>
    <t xml:space="preserve">POTASSIO 1000 mg/l soluzione per cromatografia ionica</t>
  </si>
  <si>
    <t xml:space="preserve">SSI0566</t>
  </si>
  <si>
    <t xml:space="preserve">SODIO 1000 mg/l soluzione per cromatografia ionica</t>
  </si>
  <si>
    <t xml:space="preserve">SSI0494</t>
  </si>
  <si>
    <t xml:space="preserve">SOLFATI 1000mg/l soluzione per cromatografia ionica</t>
  </si>
  <si>
    <t xml:space="preserve">SSI0498</t>
  </si>
  <si>
    <t xml:space="preserve">Standard per turbidimetria 100 NTU</t>
  </si>
  <si>
    <t xml:space="preserve">SSI0499</t>
  </si>
  <si>
    <t xml:space="preserve">TAMPONE SOLUZIONE pH 3 CERTIFICATA</t>
  </si>
  <si>
    <t xml:space="preserve">SSI0500</t>
  </si>
  <si>
    <t xml:space="preserve">TAMPONE SOLUZIONE pH 12 CERTIFICATA</t>
  </si>
  <si>
    <t xml:space="preserve">SSI0501</t>
  </si>
  <si>
    <t xml:space="preserve">Standard per turbidimetria 400 NTU</t>
  </si>
  <si>
    <t xml:space="preserve">SSI0502</t>
  </si>
  <si>
    <t xml:space="preserve">Standard per conducibilità - 500 µS/cm</t>
  </si>
  <si>
    <t xml:space="preserve">SSI0507</t>
  </si>
  <si>
    <t xml:space="preserve">NITRATI 1000mg/l soluzione per cromatografia ionica</t>
  </si>
  <si>
    <t xml:space="preserve">SSI0516</t>
  </si>
  <si>
    <t xml:space="preserve">Tuning solution for ICP-MS 7500cs, (tipo Agilent Technologies cod. 5185-5959)</t>
  </si>
  <si>
    <t xml:space="preserve">SSI0534</t>
  </si>
  <si>
    <t xml:space="preserve">Set di calibrazione per Turbiquant® 1500 IR (0,02 - 10,0 - 1000 NTU)</t>
  </si>
  <si>
    <t xml:space="preserve">pz</t>
  </si>
  <si>
    <t xml:space="preserve">SSI0535</t>
  </si>
  <si>
    <t xml:space="preserve">Modificante di matrice per AA - Ammonio diidrogeno fosfato al 10% in H2O</t>
  </si>
  <si>
    <t xml:space="preserve">SSI0537</t>
  </si>
  <si>
    <t xml:space="preserve">Standard per conducibilità - 84 µS/cm</t>
  </si>
  <si>
    <t xml:space="preserve">SSI0538</t>
  </si>
  <si>
    <t xml:space="preserve">Standard per conducibilità - 10 µS/cm</t>
  </si>
  <si>
    <t xml:space="preserve">SSI0541</t>
  </si>
  <si>
    <t xml:space="preserve">MERCURIO 10 mg/L soluzione per ICP-MS</t>
  </si>
  <si>
    <t xml:space="preserve">SSI0545</t>
  </si>
  <si>
    <t xml:space="preserve">Tampone soluzione certificata a pH 1.00</t>
  </si>
  <si>
    <t xml:space="preserve">SSI0546</t>
  </si>
  <si>
    <t xml:space="preserve">ERBIO 1000 mg/L soluzione per ICP-MS</t>
  </si>
  <si>
    <t xml:space="preserve">SSI0547</t>
  </si>
  <si>
    <t xml:space="preserve">INDIO 1000 mg/L soluzione per ICP-MS</t>
  </si>
  <si>
    <t xml:space="preserve">SSI0551</t>
  </si>
  <si>
    <t xml:space="preserve">NITRITI (come N) 1000 mg/L, soluzione per cromatografia ionica</t>
  </si>
  <si>
    <t xml:space="preserve">SSI0552</t>
  </si>
  <si>
    <t xml:space="preserve">AMMONIO (come NH4+) in acqua, 1000 mg/L, soluzione per cromatografia ionica</t>
  </si>
  <si>
    <t xml:space="preserve">SSI0553</t>
  </si>
  <si>
    <t xml:space="preserve">Total Organic Carbon (TOC) Standard in water 1000mg/L</t>
  </si>
  <si>
    <t xml:space="preserve">SSI0556</t>
  </si>
  <si>
    <t xml:space="preserve">Standard per tensioattivi anionici (MBAS), dodecilsolfato di sodio [CAS 151-21-3], 1000 mg/L in acqua</t>
  </si>
  <si>
    <t xml:space="preserve">SSI0559</t>
  </si>
  <si>
    <t xml:space="preserve">Tampone soluzione PH 13 certificata</t>
  </si>
  <si>
    <t xml:space="preserve">SSI0560</t>
  </si>
  <si>
    <t xml:space="preserve">METANSOLFONATO 1000 mg/L, standard per cromatografia ionica</t>
  </si>
  <si>
    <t xml:space="preserve">SSI0561</t>
  </si>
  <si>
    <t xml:space="preserve">Standard cromo VI 5 mg/l in acqua (tipo Chemical Research codice 060024-05-02)</t>
  </si>
  <si>
    <t xml:space="preserve">SSI_NOCODE_7</t>
  </si>
  <si>
    <t xml:space="preserve">ALLUMINIO 1000 mg/L soluzione per ICP ottico</t>
  </si>
  <si>
    <t xml:space="preserve">SSI0158</t>
  </si>
  <si>
    <t xml:space="preserve">ANTIMONIO 1000 mg/l soluzione per ICP ottico</t>
  </si>
  <si>
    <t xml:space="preserve">SSI0164</t>
  </si>
  <si>
    <t xml:space="preserve">ARSENICO 1000 mg/l soluzione per ICP ottico</t>
  </si>
  <si>
    <t xml:space="preserve">SSI0167</t>
  </si>
  <si>
    <t xml:space="preserve">BARIO 1000 mg/l soluzione per ICP ottico</t>
  </si>
  <si>
    <t xml:space="preserve">SSI0019</t>
  </si>
  <si>
    <t xml:space="preserve">BERILLIO 1000 mg/l soluzione per ICP ottico</t>
  </si>
  <si>
    <t xml:space="preserve">SSI0023</t>
  </si>
  <si>
    <t xml:space="preserve">BORO 1000 mg/l soluzione per ICP ottico</t>
  </si>
  <si>
    <t xml:space="preserve">SSI0178</t>
  </si>
  <si>
    <t xml:space="preserve">CADMIO 1000 mg/l soluzione per ICP ottico</t>
  </si>
  <si>
    <t xml:space="preserve">SSI0196</t>
  </si>
  <si>
    <t xml:space="preserve">COBALTO 1000 mg/l soluzione per ICP ottico</t>
  </si>
  <si>
    <t xml:space="preserve">SSI0199</t>
  </si>
  <si>
    <t xml:space="preserve">CROMO 1000 mg/l soluzione per ICP ottico</t>
  </si>
  <si>
    <t xml:space="preserve">SSI0204</t>
  </si>
  <si>
    <t xml:space="preserve">FERRO 1000 mg/L soluzione per ICP ottico</t>
  </si>
  <si>
    <t xml:space="preserve">SSI_NOCODE_8</t>
  </si>
  <si>
    <t xml:space="preserve">MAGNESIO 1000 mg/l soluzione per ICP MS</t>
  </si>
  <si>
    <t xml:space="preserve">SSI0233</t>
  </si>
  <si>
    <t xml:space="preserve">MANGANESE 1000 mg/l soluzione per ICP ottico</t>
  </si>
  <si>
    <t xml:space="preserve">SSI0413</t>
  </si>
  <si>
    <t xml:space="preserve">MOLIBDENO 1000 mg/L soluzione per ICP ottico</t>
  </si>
  <si>
    <t xml:space="preserve">SSI0241</t>
  </si>
  <si>
    <t xml:space="preserve">NICHEL 1000 mg/l soluzione per ICP ottico</t>
  </si>
  <si>
    <t xml:space="preserve">SSI0250</t>
  </si>
  <si>
    <t xml:space="preserve">PIOMBO 1000 mg/l soluzione per ICP ottico</t>
  </si>
  <si>
    <t xml:space="preserve">SSI0256</t>
  </si>
  <si>
    <t xml:space="preserve">POTASSIO 1000 mg/l soluzione per ICP ottico</t>
  </si>
  <si>
    <t xml:space="preserve">SSI0254</t>
  </si>
  <si>
    <t xml:space="preserve">POTASSIO 1000 mg/l soluzione per ICP MS</t>
  </si>
  <si>
    <t xml:space="preserve">SSI0261</t>
  </si>
  <si>
    <t xml:space="preserve">RAME 1000 mg/l soluzione per ICP ottico</t>
  </si>
  <si>
    <t xml:space="preserve">SSI0114</t>
  </si>
  <si>
    <t xml:space="preserve">SELENIO 1000 mg/l soluzione per ICP ottico</t>
  </si>
  <si>
    <t xml:space="preserve">SSI0269</t>
  </si>
  <si>
    <t xml:space="preserve">SILICIO 1000 mg/l soluzione per ICP ottico</t>
  </si>
  <si>
    <t xml:space="preserve">SSI0277</t>
  </si>
  <si>
    <t xml:space="preserve">SODIO 1000 mg/l soluzione per ICP MS</t>
  </si>
  <si>
    <t xml:space="preserve">SSI0380</t>
  </si>
  <si>
    <t xml:space="preserve">STAGNO 1000 mg/l soluzione per ICP ottico</t>
  </si>
  <si>
    <t xml:space="preserve">SSI0281</t>
  </si>
  <si>
    <t xml:space="preserve">STRONZIO 1000 mg/l soluzione per ICP ottico</t>
  </si>
  <si>
    <t xml:space="preserve">SSI0290</t>
  </si>
  <si>
    <t xml:space="preserve">VANADIO 1000 mg/l soluzione per ICP ottico</t>
  </si>
  <si>
    <t xml:space="preserve">SSI0148</t>
  </si>
  <si>
    <t xml:space="preserve">ZINCO 1000 mg/l soluzione per ICP ottico</t>
  </si>
  <si>
    <t xml:space="preserve">SSI_NOCODE_9</t>
  </si>
  <si>
    <t xml:space="preserve">IODIO 1000 mg/l soluzione per ICP MS</t>
  </si>
  <si>
    <t xml:space="preserve">SSI_NOCODE_10</t>
  </si>
  <si>
    <t xml:space="preserve">ARSENICO 1000 mg/l soluzione per GF-AAS</t>
  </si>
  <si>
    <t xml:space="preserve">SSI_NOCODE_11</t>
  </si>
  <si>
    <t xml:space="preserve">CADMIO 1000 mg/l soluzione per GF-AAS</t>
  </si>
  <si>
    <t xml:space="preserve">SSI_NOCODE_12</t>
  </si>
  <si>
    <t xml:space="preserve">CROMO 1000 mg/l soluzione per GF-AAS</t>
  </si>
  <si>
    <t xml:space="preserve">SSI_NOCODE_13</t>
  </si>
  <si>
    <t xml:space="preserve">MANGANESE 1000 mg/l soluzione per GF-AAS</t>
  </si>
  <si>
    <t xml:space="preserve">SSI_NOCODE_14</t>
  </si>
  <si>
    <t xml:space="preserve">NICHEL 1000 mg/l soluzione per GF-AAS</t>
  </si>
  <si>
    <t xml:space="preserve">SSI_NOCODE_15</t>
  </si>
  <si>
    <t xml:space="preserve">PIOMBO 1000 mg/l soluzione per GF-AAS</t>
  </si>
  <si>
    <t xml:space="preserve">SSI0567</t>
  </si>
  <si>
    <t xml:space="preserve">TOC Standard 1000 mg/l in acido solforico 0.025%</t>
  </si>
  <si>
    <t xml:space="preserve">SSI0568</t>
  </si>
  <si>
    <t xml:space="preserve">Standard COD (soluzione liquida) 1000 ppm (tipo Ditta HACH cod. 2253929)</t>
  </si>
  <si>
    <t xml:space="preserve">SSI0570</t>
  </si>
  <si>
    <t xml:space="preserve">Total Inorganic Carbon (TIC) Standard in water 1000mg/L</t>
  </si>
  <si>
    <t xml:space="preserve">SSI0573</t>
  </si>
  <si>
    <t xml:space="preserve">Modificante di matrice per AA - Ammonio fosfato monobasico al 10%, in HNO3 2% (concentrazione in tracce Cd&lt;0,5 μg/L e Pb &lt;1 μg/L)</t>
  </si>
  <si>
    <t xml:space="preserve">SSI0572</t>
  </si>
  <si>
    <t xml:space="preserve">Standard per conducibilità - 40000 µS/cm</t>
  </si>
  <si>
    <t xml:space="preserve">POSIZIONE</t>
  </si>
  <si>
    <t xml:space="preserve">SCI0217</t>
  </si>
  <si>
    <t xml:space="preserve">Esaclorobenzene [13C6], 100 µg/mL in nonano</t>
  </si>
  <si>
    <t xml:space="preserve">SCI0211</t>
  </si>
  <si>
    <t xml:space="preserve">2,4'-DDE [13C12], 100 µg/mL in nonano</t>
  </si>
  <si>
    <t xml:space="preserve">SCI0212</t>
  </si>
  <si>
    <t xml:space="preserve">4,4'-DDE [13C12], 100 µg/mL in nonano</t>
  </si>
  <si>
    <t xml:space="preserve">SCI0214</t>
  </si>
  <si>
    <t xml:space="preserve">4,4'-DDD [13C12], 100 µg/mL in nonano</t>
  </si>
  <si>
    <t xml:space="preserve">SCI0213</t>
  </si>
  <si>
    <t xml:space="preserve">2,4'-DDD [13C12], 50 µg/mL in nonano</t>
  </si>
  <si>
    <t xml:space="preserve">SCI0215</t>
  </si>
  <si>
    <t xml:space="preserve">2,4'-DDT [13C12], 100 µg/mL in nonano</t>
  </si>
  <si>
    <t xml:space="preserve">SCI0216</t>
  </si>
  <si>
    <t xml:space="preserve">4,4'-DDT [13C12], 100 µg/mL in nonano</t>
  </si>
  <si>
    <t xml:space="preserve">SCI0041</t>
  </si>
  <si>
    <t xml:space="preserve">Internal Standard Mixture (Acenaftene d-10; Crisene d-12; 1,4-Diclorobenzene d-4; Naftalene d-8; Perilene d-12; Fenantrene d-10) 4 mg/ml in diclorometano</t>
  </si>
  <si>
    <t xml:space="preserve">SCI0083</t>
  </si>
  <si>
    <t xml:space="preserve">BENZO(a)ANTRACENE DEUTERATO D12 [CAS 1718-53-2]</t>
  </si>
  <si>
    <t xml:space="preserve">SCI0084</t>
  </si>
  <si>
    <t xml:space="preserve">BENZO(b)FLUORANTHENE DEUTERATO D12 [CAS 93951-98-5]</t>
  </si>
  <si>
    <t xml:space="preserve">SCI0085</t>
  </si>
  <si>
    <t xml:space="preserve">BENZO(a)PYRENE DEUTERATO D12 [CAS 63466-71-7]</t>
  </si>
  <si>
    <t xml:space="preserve">SCI0096</t>
  </si>
  <si>
    <t xml:space="preserve">Antracene-D10 (CAS 1719-06-8)</t>
  </si>
  <si>
    <t xml:space="preserve">SCI0106</t>
  </si>
  <si>
    <t xml:space="preserve">Chrysene deuterato D12 (CAS 1719-03-5)</t>
  </si>
  <si>
    <t xml:space="preserve">SCI0107</t>
  </si>
  <si>
    <t xml:space="preserve">Naphthalene-d8 (CAS 1146-65-2)</t>
  </si>
  <si>
    <t xml:space="preserve">SCI0124</t>
  </si>
  <si>
    <t xml:space="preserve">Atrazine D5 (ethylamino D5) (CAS 163165-75-1), certificato</t>
  </si>
  <si>
    <t xml:space="preserve">SCI0125</t>
  </si>
  <si>
    <t xml:space="preserve">4,4'-DDE D8 [CAS 93952-19-2], 100 ng/µL in acetone</t>
  </si>
  <si>
    <t xml:space="preserve">SCI0126</t>
  </si>
  <si>
    <t xml:space="preserve">4,4'-DDT D8 (CAS 93952-18-2), certificato</t>
  </si>
  <si>
    <t xml:space="preserve">SCI0148</t>
  </si>
  <si>
    <t xml:space="preserve">Perylene d12 [CAS 1520-96-3], 2000 ng/µL in toluene</t>
  </si>
  <si>
    <t xml:space="preserve">SCI0152</t>
  </si>
  <si>
    <t xml:space="preserve">Internal Standard Mix 9 IPA deuterati, in etilacetato, &gt;=2 µg/mL (TIPO s-4321-2-EA ditta CHIRON)</t>
  </si>
  <si>
    <t xml:space="preserve">SCI0153</t>
  </si>
  <si>
    <t xml:space="preserve">Internal Standard Mix 10 IPA deuterati, in etilacetato, &gt;=2 µg/mL (TIPO S-4322-2-EA ditta CHIRON)</t>
  </si>
  <si>
    <t xml:space="preserve">SCI0155</t>
  </si>
  <si>
    <t xml:space="preserve">2,2',5,5'-tetraclorobifenile (PCB-52), (13C12, 99%) 40 ± 2 µg/mL in nonano</t>
  </si>
  <si>
    <t xml:space="preserve">SCI0178</t>
  </si>
  <si>
    <t xml:space="preserve">EPA 1613 - Precision and Recovery Standard Solution (tipo EDF-7999 - CIL), in nonano</t>
  </si>
  <si>
    <t xml:space="preserve">SCI0179</t>
  </si>
  <si>
    <t xml:space="preserve">Mix semi-volatili (3 analiti) (tipo 116699-01 - O2Si), 100 µg/mL in toluene</t>
  </si>
  <si>
    <t xml:space="preserve">SCI0187</t>
  </si>
  <si>
    <t xml:space="preserve">Mass-Labelled PCB [13C12] Sampling Standards (tipo WELP48-SS-STK - Wellington)</t>
  </si>
  <si>
    <t xml:space="preserve">SCI0193</t>
  </si>
  <si>
    <r>
      <rPr>
        <sz val="10"/>
        <rFont val="Arial"/>
        <family val="2"/>
        <charset val="1"/>
      </rPr>
      <t xml:space="preserve">PCB CONGENER SOLUTION 30-20,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, 100 MG/L IN ISOCTANE</t>
    </r>
  </si>
  <si>
    <t xml:space="preserve">SCI0197</t>
  </si>
  <si>
    <t xml:space="preserve">WHO PCB [13C12] Extraction Standards, met_EN1948-4 (paragrafo 6 tabella 1), 1000 ppb in nonano (composizione tipo P48-W-ES Ditta Wellington)</t>
  </si>
  <si>
    <t xml:space="preserve">SCI0198</t>
  </si>
  <si>
    <t xml:space="preserve">Marker PCBs, PCB [13C12] MARKER Extraction Standards, met_EN1948-4 (paragrafo 1 punto "c"), 1000 ppb in nonano (tipo P48-M-ES Ditta Wellington)</t>
  </si>
  <si>
    <t xml:space="preserve">SCI0199</t>
  </si>
  <si>
    <t xml:space="preserve">Recovery Standards PCB [13C12], met_EN1948-4 (paragrafo 6  tabella1), 1000 ppb in nonano (composizione tipo P48-RS Ditta Wellington)</t>
  </si>
  <si>
    <t xml:space="preserve">SCI0200</t>
  </si>
  <si>
    <t xml:space="preserve">Standard Mix, 23 IPA nativi, miscela ''IPA_23-2'', 2 µg/mL in etilacetato (TIPO s-4320-2-EA ditta CHIRON)</t>
  </si>
  <si>
    <t xml:space="preserve">SCI0203</t>
  </si>
  <si>
    <t xml:space="preserve">EPA 1613 - Daily calibration verification [CS3], conc. varie in nonano (tipo EPA-1613CS3 Ditta Wellington)</t>
  </si>
  <si>
    <t xml:space="preserve">SCI0204</t>
  </si>
  <si>
    <t xml:space="preserve">Soluzioni taratura x "EN1948-3" da CS1 a CS5 + CSL, con concentrazione marcati 100/200 ng/mL, nonano (tipo 48B-CVS Ditta Wellington)</t>
  </si>
  <si>
    <t xml:space="preserve">SCI0205</t>
  </si>
  <si>
    <t xml:space="preserve">Samplig Standards PCB [13C12], met_EN1948-4 (paragrafo 6 tabella1), 1000 ppb in nonano (composizione tipo P48-SS Ditta Wellington)</t>
  </si>
  <si>
    <t xml:space="preserve">SCI0210</t>
  </si>
  <si>
    <t xml:space="preserve">Cleanup standard spiking solution, met_EPA1613, 40 ppb in nonano (Tipo EPA-1613CSS Ditta Wellington)</t>
  </si>
  <si>
    <t xml:space="preserve">SCI0219</t>
  </si>
  <si>
    <r>
      <rPr>
        <sz val="10"/>
        <rFont val="Arial"/>
        <family val="2"/>
        <charset val="1"/>
      </rPr>
      <t xml:space="preserve">Standard Mix, 7 pesticidi nativi, miscela </t>
    </r>
    <r>
      <rPr>
        <b val="true"/>
        <sz val="10"/>
        <rFont val="Arial"/>
        <family val="2"/>
        <charset val="1"/>
      </rPr>
      <t xml:space="preserve">custom</t>
    </r>
    <r>
      <rPr>
        <sz val="10"/>
        <rFont val="Arial"/>
        <family val="2"/>
        <charset val="1"/>
      </rPr>
      <t xml:space="preserve"> "Bioaccumulo", 10 µg/mL in nonano</t>
    </r>
  </si>
  <si>
    <t xml:space="preserve">SCI0222</t>
  </si>
  <si>
    <t xml:space="preserve">Standard Mix, PFCA e PFAS marcati, 9 analiti (tipo MPFAC-MXA - ditta Wellington), 2 µg/mL, in metanolo</t>
  </si>
  <si>
    <t xml:space="preserve">SCI0223</t>
  </si>
  <si>
    <t xml:space="preserve">Method 1613 calibration solution CS 1/10 0.1-0.5-1 (ditta CIL EDF-9999-01)</t>
  </si>
  <si>
    <t xml:space="preserve">SCI0224</t>
  </si>
  <si>
    <t xml:space="preserve">Method 1613 calibration solution CS 1/5 0.2-1-2 (ditta CIL EDF-9999-02)</t>
  </si>
  <si>
    <t xml:space="preserve">SCI0228</t>
  </si>
  <si>
    <t xml:space="preserve">Dibenzo (a,h) antracene-D14 (CAS 13250-98-1) 100 µg/mL in toluene (tipo C1330.22-100-T*5 Ditta CHIRON)</t>
  </si>
  <si>
    <t xml:space="preserve">1 x 5</t>
  </si>
  <si>
    <t xml:space="preserve">0,25 x 5</t>
  </si>
  <si>
    <t xml:space="preserve">1,25 x 5</t>
  </si>
  <si>
    <t xml:space="preserve">SCI0225</t>
  </si>
  <si>
    <t xml:space="preserve">PAH IS- Mix 24 - Perdeuterated Internal standard 100 µg/mL in toluene (tipo Ditta Chiron cod. S-4322-100-T),</t>
  </si>
  <si>
    <t xml:space="preserve">SCI0226</t>
  </si>
  <si>
    <t xml:space="preserve">PAH IS- Mix 09 - Perdeuterated Internal standard 100 µg/mL in toluene (tipo Ditta Chiron cod. S-4321-100-T)</t>
  </si>
  <si>
    <t xml:space="preserve">SCI0194</t>
  </si>
  <si>
    <t xml:space="preserve">Sampling Standard Solution pcdf, met_EN 1948-2 (paragrafo 6 tabella 1), 200/400 ppb in nonano (tipo EN-1948SS Ditta Wellington)</t>
  </si>
  <si>
    <t xml:space="preserve">SCI0195</t>
  </si>
  <si>
    <t xml:space="preserve">Extraction Standard Solution pcdd/df, met_EN 1948-2 (paragrafo 6 tabella 1), 200/400 ppb in nonano (tipo EN-1948ES Ditta Wellington)</t>
  </si>
  <si>
    <t xml:space="preserve">SCI0196</t>
  </si>
  <si>
    <t xml:space="preserve">Syringe Solution pcdd, met_EN 1948-2 (paragrafo 6 tabella 1), 800 ppb in nonano (Tipo EN-1948IS Ditta Welligton)</t>
  </si>
  <si>
    <t xml:space="preserve">SCI_NOCODE_1</t>
  </si>
  <si>
    <t xml:space="preserve">PCB congener Mix 1 - 83 componenti, conc. varie in isoottano (tipo AccuStandard cod.M-1668A-1-0.01X) </t>
  </si>
  <si>
    <t xml:space="preserve">SCI_NOCODE_2</t>
  </si>
  <si>
    <t xml:space="preserve">PCB congener Mix 2 - 54 componenti, conc. varie in isoottano  (tipo AccuStandard cod.M-1668A-2-0.01X) </t>
  </si>
  <si>
    <t xml:space="preserve">SCI_NOCODE_3</t>
  </si>
  <si>
    <t xml:space="preserve">PCB congener Mix 3 - 29 componenti, con. varie in isoottano (tipo AccuStandard cod.M-1668A-3-0.01X)</t>
  </si>
  <si>
    <t xml:space="preserve">SCI_NOCODE_4</t>
  </si>
  <si>
    <t xml:space="preserve">PCB congener Mix 4 - 15 componenti, conc. varie in isoottano (tipo AccuStandard cod.M-1668A-4-0.01X)</t>
  </si>
  <si>
    <t xml:space="preserve">SCI_NOCODE_5</t>
  </si>
  <si>
    <t xml:space="preserve">PCB congener Mix 5  - 28 componenti, conc. varie in isoottano (tipo AccuStandard cod.M-1668A-5-0.01X)</t>
  </si>
  <si>
    <t xml:space="preserve">SCI_NOCODE_6</t>
  </si>
  <si>
    <t xml:space="preserve">PCB congener Set - conc. varie in isoottano (tipo AccuStandard cod.M-1668A-0.01X-SET)</t>
  </si>
  <si>
    <t xml:space="preserve">SCI_NOCODE_7</t>
  </si>
  <si>
    <t xml:space="preserve">PCB Aroclor 1242 (CAS 53469-21-9) - 1000 μg/mL in isoottano (tipo Supelco cod. 44806)</t>
  </si>
  <si>
    <t xml:space="preserve">SCI_NOCODE_8</t>
  </si>
  <si>
    <t xml:space="preserve">PCB Aroclor 1254 (CAS 11097-69-1) - 1000 μg/mL in isoottano (tipo Supelco cod. 44808 )</t>
  </si>
  <si>
    <t xml:space="preserve">SCI_NOCODE_9</t>
  </si>
  <si>
    <t xml:space="preserve">PCB Aroclor 1260 (CAS 11096-82-5) - 1000 μg/mL in isoottano (tipo Supelco cod. 44809)</t>
  </si>
  <si>
    <t xml:space="preserve">SCI_NOCODE_10</t>
  </si>
  <si>
    <t xml:space="preserve">Polybrominated diphenyl ether predominant congener mixture (unlabelled) in nonane (ditta CIL cod. EO-5103)</t>
  </si>
  <si>
    <t xml:space="preserve">SCI_NOCODE_11</t>
  </si>
  <si>
    <t xml:space="preserve">Method 1614 labelled surrogate stock solution (13C12, 99%) (ditta CIL cod. EO-5277)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</si>
</sst>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#,##0.00"/>
    <numFmt numFmtId="167" formatCode="0.00"/>
    <numFmt numFmtId="168" formatCode="0"/>
    <numFmt numFmtId="169" formatCode="0.00;[RED]0.00"/>
    <numFmt numFmtId="170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Mangal"/>
      <family val="2"/>
      <charset val="1"/>
    </font>
    <font>
      <b val="true"/>
      <sz val="10"/>
      <color rgb="FFFF0000"/>
      <name val="Arial"/>
      <family val="0"/>
    </font>
    <font>
      <sz val="10"/>
      <color rgb="FFFF0000"/>
      <name val="Arial"/>
      <family val="0"/>
    </font>
    <font>
      <sz val="12"/>
      <color rgb="FF000000"/>
      <name val="Times New Roman"/>
      <family val="0"/>
    </font>
    <font>
      <sz val="10"/>
      <name val="Arial"/>
      <family val="0"/>
      <charset val="1"/>
    </font>
    <font>
      <sz val="10"/>
      <color rgb="FFFF0000"/>
      <name val="Arial"/>
      <family val="2"/>
      <charset val="1"/>
    </font>
    <font>
      <sz val="10"/>
      <color rgb="FF339966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rgb="FF00CCFF"/>
        <bgColor rgb="FF33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1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40680</xdr:colOff>
      <xdr:row>9</xdr:row>
      <xdr:rowOff>79920</xdr:rowOff>
    </xdr:from>
    <xdr:to>
      <xdr:col>7</xdr:col>
      <xdr:colOff>605160</xdr:colOff>
      <xdr:row>19</xdr:row>
      <xdr:rowOff>46800</xdr:rowOff>
    </xdr:to>
    <xdr:sp>
      <xdr:nvSpPr>
        <xdr:cNvPr id="0" name="CustomShape 1"/>
        <xdr:cNvSpPr/>
      </xdr:nvSpPr>
      <xdr:spPr>
        <a:xfrm>
          <a:off x="735840" y="2046960"/>
          <a:ext cx="6591240" cy="1586160"/>
        </a:xfrm>
        <a:prstGeom prst="rect">
          <a:avLst/>
        </a:prstGeom>
        <a:solidFill>
          <a:srgbClr val="cc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360" rIns="0" tIns="27360" bIns="0">
          <a:noAutofit/>
        </a:bodyPr>
        <a:p>
          <a:pPr>
            <a:lnSpc>
              <a:spcPct val="100000"/>
            </a:lnSpc>
          </a:pPr>
          <a:r>
            <a:rPr b="1" lang="it-IT" sz="1000" spc="-1" strike="noStrike">
              <a:solidFill>
                <a:srgbClr val="ff0000"/>
              </a:solidFill>
              <a:latin typeface="Arial"/>
            </a:rPr>
            <a:t>I campi da A sino a XXXXX sono compilati da Arpa Piemonte e non sono da modificare: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Campo A:  numero progressivo posizione 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Campo B: codice Arpa identificativo prodotto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Campo C: descrizione del prodotto richiesto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Campo D: unità di misura utilizzata per quantificare il prodotto richiesto                                                                      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Campo E: confezionamento del prodotto richiesto non vincolante 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Campi F ed G: rispettivamenti indicano i confezionamenti minimi e massimi che si possono offrire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Campo H: il prezzo a base d'asta per l'unità di misura indicata nel campo D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it-IT" sz="1000" spc="-1" strike="noStrike">
              <a:solidFill>
                <a:srgbClr val="ff0000"/>
              </a:solidFill>
              <a:latin typeface="Arial"/>
            </a:rPr>
            <a:t>Campo I (sub lotti SOR e SSI): se specificato "SI" è possibile offrire due materiali distinti (di due produttori diversi)</a:t>
          </a: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P24"/>
  <sheetViews>
    <sheetView showFormulas="false" showGridLines="true" showRowColHeaders="true" showZeros="true" rightToLeft="false" tabSelected="false" showOutlineSymbols="true" defaultGridColor="true" view="normal" topLeftCell="J5" colorId="64" zoomScale="100" zoomScaleNormal="100" zoomScalePageLayoutView="100" workbookViewId="0">
      <selection pane="topLeft" activeCell="P24" activeCellId="0" sqref="P24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10.85"/>
    <col collapsed="false" customWidth="true" hidden="false" outlineLevel="0" max="3" min="3" style="0" width="11.42"/>
    <col collapsed="false" customWidth="true" hidden="false" outlineLevel="0" max="5" min="4" style="0" width="14.28"/>
    <col collapsed="false" customWidth="true" hidden="false" outlineLevel="0" max="7" min="6" style="0" width="17.29"/>
    <col collapsed="false" customWidth="true" hidden="false" outlineLevel="0" max="9" min="8" style="0" width="15.71"/>
    <col collapsed="false" customWidth="true" hidden="false" outlineLevel="0" max="10" min="10" style="0" width="15.15"/>
    <col collapsed="false" customWidth="true" hidden="false" outlineLevel="0" max="11" min="11" style="0" width="16.86"/>
    <col collapsed="false" customWidth="true" hidden="false" outlineLevel="0" max="12" min="12" style="0" width="17.29"/>
    <col collapsed="false" customWidth="true" hidden="false" outlineLevel="0" max="13" min="13" style="0" width="17.71"/>
    <col collapsed="false" customWidth="true" hidden="false" outlineLevel="0" max="14" min="14" style="0" width="22.86"/>
    <col collapsed="false" customWidth="true" hidden="false" outlineLevel="0" max="15" min="15" style="0" width="16"/>
    <col collapsed="false" customWidth="true" hidden="false" outlineLevel="0" max="16" min="16" style="0" width="44.71"/>
  </cols>
  <sheetData>
    <row r="2" customFormat="false" ht="51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3" t="s">
        <v>15</v>
      </c>
    </row>
    <row r="3" customFormat="false" ht="14.65" hidden="false" customHeight="true" outlineLevel="0" collapsed="false">
      <c r="A3" s="4"/>
      <c r="B3" s="5"/>
      <c r="C3" s="6"/>
      <c r="D3" s="6"/>
      <c r="E3" s="6"/>
      <c r="F3" s="6"/>
      <c r="G3" s="7"/>
      <c r="H3" s="5"/>
      <c r="I3" s="5"/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</row>
    <row r="4" customFormat="false" ht="12.75" hidden="false" customHeight="false" outlineLevel="0" collapsed="false">
      <c r="A4" s="4"/>
      <c r="B4" s="5"/>
      <c r="C4" s="6"/>
      <c r="D4" s="6"/>
      <c r="E4" s="6"/>
      <c r="F4" s="6"/>
      <c r="G4" s="7"/>
      <c r="H4" s="5"/>
      <c r="I4" s="5"/>
      <c r="J4" s="8"/>
      <c r="K4" s="8"/>
      <c r="L4" s="8"/>
      <c r="M4" s="8"/>
      <c r="N4" s="8"/>
      <c r="O4" s="8"/>
      <c r="P4" s="8"/>
    </row>
    <row r="5" customFormat="false" ht="12.75" hidden="false" customHeight="false" outlineLevel="0" collapsed="false">
      <c r="A5" s="4"/>
      <c r="B5" s="5"/>
      <c r="C5" s="6"/>
      <c r="D5" s="6"/>
      <c r="E5" s="6"/>
      <c r="F5" s="6"/>
      <c r="G5" s="7"/>
      <c r="H5" s="5"/>
      <c r="I5" s="5"/>
      <c r="J5" s="8"/>
      <c r="K5" s="8"/>
      <c r="L5" s="8"/>
      <c r="M5" s="8"/>
      <c r="N5" s="8"/>
      <c r="O5" s="8"/>
      <c r="P5" s="8"/>
    </row>
    <row r="6" customFormat="false" ht="12.75" hidden="false" customHeight="false" outlineLevel="0" collapsed="false">
      <c r="A6" s="4"/>
      <c r="B6" s="5"/>
      <c r="C6" s="6"/>
      <c r="D6" s="6"/>
      <c r="E6" s="6"/>
      <c r="F6" s="6"/>
      <c r="G6" s="7"/>
      <c r="H6" s="5"/>
      <c r="I6" s="5"/>
      <c r="J6" s="8"/>
      <c r="K6" s="8"/>
      <c r="L6" s="8"/>
      <c r="M6" s="8"/>
      <c r="N6" s="8"/>
      <c r="O6" s="8"/>
      <c r="P6" s="8"/>
    </row>
    <row r="7" customFormat="false" ht="12.75" hidden="false" customHeight="false" outlineLevel="0" collapsed="false">
      <c r="A7" s="4"/>
      <c r="B7" s="5"/>
      <c r="C7" s="6"/>
      <c r="D7" s="6"/>
      <c r="E7" s="6"/>
      <c r="F7" s="6"/>
      <c r="G7" s="7"/>
      <c r="H7" s="5"/>
      <c r="I7" s="5"/>
      <c r="J7" s="8"/>
      <c r="K7" s="8"/>
      <c r="L7" s="8"/>
      <c r="M7" s="8"/>
      <c r="N7" s="8"/>
      <c r="O7" s="8"/>
      <c r="P7" s="8"/>
    </row>
    <row r="8" customFormat="false" ht="12.75" hidden="false" customHeight="false" outlineLevel="0" collapsed="false">
      <c r="A8" s="4"/>
      <c r="B8" s="5"/>
      <c r="C8" s="6"/>
      <c r="D8" s="6"/>
      <c r="E8" s="6"/>
      <c r="F8" s="6"/>
      <c r="G8" s="7"/>
      <c r="H8" s="5"/>
      <c r="I8" s="5"/>
      <c r="J8" s="8"/>
      <c r="K8" s="8"/>
      <c r="L8" s="8"/>
      <c r="M8" s="8"/>
      <c r="N8" s="8"/>
      <c r="O8" s="8"/>
      <c r="P8" s="8"/>
    </row>
    <row r="9" customFormat="false" ht="12.75" hidden="false" customHeight="false" outlineLevel="0" collapsed="false">
      <c r="A9" s="4"/>
      <c r="B9" s="5"/>
      <c r="C9" s="6"/>
      <c r="D9" s="6"/>
      <c r="E9" s="6"/>
      <c r="F9" s="6"/>
      <c r="G9" s="7"/>
      <c r="H9" s="5"/>
      <c r="I9" s="5"/>
      <c r="J9" s="8"/>
      <c r="K9" s="8"/>
      <c r="L9" s="8"/>
      <c r="M9" s="8"/>
      <c r="N9" s="8"/>
      <c r="O9" s="8"/>
      <c r="P9" s="8"/>
    </row>
    <row r="10" customFormat="false" ht="12.75" hidden="false" customHeight="false" outlineLevel="0" collapsed="false">
      <c r="A10" s="4"/>
      <c r="B10" s="5"/>
      <c r="C10" s="6"/>
      <c r="D10" s="6"/>
      <c r="E10" s="6"/>
      <c r="F10" s="6"/>
      <c r="G10" s="7"/>
      <c r="H10" s="5"/>
      <c r="I10" s="5"/>
      <c r="J10" s="8"/>
      <c r="K10" s="8"/>
      <c r="L10" s="8"/>
      <c r="M10" s="8"/>
      <c r="N10" s="8"/>
      <c r="O10" s="8"/>
      <c r="P10" s="8"/>
    </row>
    <row r="11" customFormat="false" ht="12.75" hidden="false" customHeight="false" outlineLevel="0" collapsed="false">
      <c r="A11" s="4"/>
      <c r="B11" s="5"/>
      <c r="C11" s="6"/>
      <c r="D11" s="6"/>
      <c r="E11" s="6"/>
      <c r="F11" s="6"/>
      <c r="G11" s="7"/>
      <c r="H11" s="5"/>
      <c r="I11" s="5"/>
      <c r="J11" s="8"/>
      <c r="K11" s="8"/>
      <c r="L11" s="8"/>
      <c r="M11" s="8"/>
      <c r="N11" s="8"/>
      <c r="O11" s="8"/>
      <c r="P11" s="8"/>
    </row>
    <row r="12" customFormat="false" ht="12.75" hidden="false" customHeight="false" outlineLevel="0" collapsed="false">
      <c r="A12" s="4"/>
      <c r="B12" s="5"/>
      <c r="C12" s="6"/>
      <c r="D12" s="6"/>
      <c r="E12" s="6"/>
      <c r="F12" s="6"/>
      <c r="G12" s="7"/>
      <c r="H12" s="5"/>
      <c r="I12" s="5"/>
      <c r="J12" s="8"/>
      <c r="K12" s="8"/>
      <c r="L12" s="8"/>
      <c r="M12" s="8"/>
      <c r="N12" s="8"/>
      <c r="O12" s="8"/>
      <c r="P12" s="8"/>
    </row>
    <row r="13" customFormat="false" ht="12.75" hidden="false" customHeight="false" outlineLevel="0" collapsed="false">
      <c r="A13" s="4"/>
      <c r="B13" s="5"/>
      <c r="C13" s="6"/>
      <c r="D13" s="6"/>
      <c r="E13" s="6"/>
      <c r="F13" s="6"/>
      <c r="G13" s="7"/>
      <c r="H13" s="5"/>
      <c r="I13" s="5"/>
      <c r="J13" s="8"/>
      <c r="K13" s="8"/>
      <c r="L13" s="8"/>
      <c r="M13" s="8"/>
      <c r="N13" s="8"/>
      <c r="O13" s="8"/>
      <c r="P13" s="8"/>
    </row>
    <row r="14" customFormat="false" ht="12.75" hidden="false" customHeight="false" outlineLevel="0" collapsed="false">
      <c r="A14" s="4"/>
      <c r="B14" s="5"/>
      <c r="C14" s="6"/>
      <c r="D14" s="6"/>
      <c r="E14" s="6"/>
      <c r="F14" s="6"/>
      <c r="G14" s="7"/>
      <c r="H14" s="5"/>
      <c r="I14" s="5"/>
      <c r="J14" s="8"/>
      <c r="K14" s="8"/>
      <c r="L14" s="8"/>
      <c r="M14" s="8"/>
      <c r="N14" s="8"/>
      <c r="O14" s="8"/>
      <c r="P14" s="8"/>
    </row>
    <row r="15" customFormat="false" ht="12.75" hidden="false" customHeight="false" outlineLevel="0" collapsed="false">
      <c r="A15" s="4"/>
      <c r="B15" s="5"/>
      <c r="C15" s="6"/>
      <c r="D15" s="6"/>
      <c r="E15" s="6"/>
      <c r="F15" s="6"/>
      <c r="G15" s="7"/>
      <c r="H15" s="5"/>
      <c r="I15" s="5"/>
      <c r="J15" s="8"/>
      <c r="K15" s="8"/>
      <c r="L15" s="8"/>
      <c r="M15" s="8"/>
      <c r="N15" s="8"/>
      <c r="O15" s="8"/>
      <c r="P15" s="8"/>
    </row>
    <row r="16" customFormat="false" ht="12.75" hidden="false" customHeight="false" outlineLevel="0" collapsed="false">
      <c r="A16" s="4"/>
      <c r="B16" s="5"/>
      <c r="C16" s="6"/>
      <c r="D16" s="6"/>
      <c r="E16" s="6"/>
      <c r="F16" s="6"/>
      <c r="G16" s="7"/>
      <c r="H16" s="5"/>
      <c r="I16" s="5"/>
      <c r="J16" s="8"/>
      <c r="K16" s="8"/>
      <c r="L16" s="8"/>
      <c r="M16" s="8"/>
      <c r="N16" s="8"/>
      <c r="O16" s="8"/>
      <c r="P16" s="8"/>
    </row>
    <row r="17" customFormat="false" ht="12.75" hidden="false" customHeight="false" outlineLevel="0" collapsed="false">
      <c r="A17" s="4"/>
      <c r="B17" s="5"/>
      <c r="C17" s="6"/>
      <c r="D17" s="6"/>
      <c r="E17" s="6"/>
      <c r="F17" s="6"/>
      <c r="G17" s="7"/>
      <c r="H17" s="5"/>
      <c r="I17" s="5"/>
      <c r="J17" s="8"/>
      <c r="K17" s="8"/>
      <c r="L17" s="8"/>
      <c r="M17" s="8"/>
      <c r="N17" s="8"/>
      <c r="O17" s="8"/>
      <c r="P17" s="8"/>
    </row>
    <row r="18" customFormat="false" ht="12.75" hidden="false" customHeight="false" outlineLevel="0" collapsed="false">
      <c r="A18" s="4"/>
      <c r="B18" s="5"/>
      <c r="C18" s="6"/>
      <c r="D18" s="6"/>
      <c r="E18" s="6"/>
      <c r="F18" s="6"/>
      <c r="G18" s="7"/>
      <c r="H18" s="5"/>
      <c r="I18" s="5"/>
      <c r="J18" s="8"/>
      <c r="K18" s="8"/>
      <c r="L18" s="8"/>
      <c r="M18" s="8"/>
      <c r="N18" s="8"/>
      <c r="O18" s="8"/>
      <c r="P18" s="8"/>
    </row>
    <row r="19" customFormat="false" ht="12.75" hidden="false" customHeight="false" outlineLevel="0" collapsed="false">
      <c r="A19" s="4"/>
      <c r="B19" s="5"/>
      <c r="C19" s="6"/>
      <c r="D19" s="6"/>
      <c r="E19" s="6"/>
      <c r="F19" s="6"/>
      <c r="G19" s="7"/>
      <c r="H19" s="5"/>
      <c r="I19" s="5"/>
      <c r="J19" s="8"/>
      <c r="K19" s="8"/>
      <c r="L19" s="8"/>
      <c r="M19" s="8"/>
      <c r="N19" s="8"/>
      <c r="O19" s="8"/>
      <c r="P19" s="8"/>
    </row>
    <row r="20" customFormat="false" ht="12.75" hidden="false" customHeight="false" outlineLevel="0" collapsed="false">
      <c r="A20" s="4"/>
      <c r="B20" s="5"/>
      <c r="C20" s="6"/>
      <c r="D20" s="6"/>
      <c r="E20" s="6"/>
      <c r="F20" s="6"/>
      <c r="G20" s="7"/>
      <c r="H20" s="5"/>
      <c r="I20" s="5"/>
      <c r="J20" s="8"/>
      <c r="K20" s="8"/>
      <c r="L20" s="8"/>
      <c r="M20" s="8"/>
      <c r="N20" s="8"/>
      <c r="O20" s="8"/>
      <c r="P20" s="8"/>
    </row>
    <row r="21" customFormat="false" ht="12.75" hidden="false" customHeight="false" outlineLevel="0" collapsed="false">
      <c r="A21" s="4"/>
      <c r="B21" s="5"/>
      <c r="C21" s="6"/>
      <c r="D21" s="6"/>
      <c r="E21" s="6"/>
      <c r="F21" s="6"/>
      <c r="G21" s="7"/>
      <c r="H21" s="5"/>
      <c r="I21" s="5"/>
      <c r="J21" s="8"/>
      <c r="K21" s="8"/>
      <c r="L21" s="8"/>
      <c r="M21" s="8"/>
      <c r="N21" s="8"/>
      <c r="O21" s="8"/>
      <c r="P21" s="8"/>
    </row>
    <row r="22" customFormat="false" ht="12.75" hidden="false" customHeight="false" outlineLevel="0" collapsed="false">
      <c r="A22" s="4"/>
      <c r="B22" s="5"/>
      <c r="C22" s="6"/>
      <c r="D22" s="6"/>
      <c r="E22" s="6"/>
      <c r="F22" s="6"/>
      <c r="G22" s="7"/>
      <c r="H22" s="5"/>
      <c r="I22" s="5"/>
      <c r="J22" s="8"/>
      <c r="K22" s="8"/>
      <c r="L22" s="8"/>
      <c r="M22" s="8"/>
      <c r="N22" s="8"/>
      <c r="O22" s="8"/>
      <c r="P22" s="8"/>
    </row>
    <row r="23" customFormat="false" ht="12.75" hidden="false" customHeight="false" outlineLevel="0" collapsed="false">
      <c r="A23" s="4"/>
      <c r="B23" s="5"/>
      <c r="C23" s="6"/>
      <c r="D23" s="6"/>
      <c r="E23" s="6"/>
      <c r="F23" s="6"/>
      <c r="G23" s="7"/>
      <c r="H23" s="5"/>
      <c r="I23" s="5"/>
      <c r="J23" s="8"/>
      <c r="K23" s="8"/>
      <c r="L23" s="8"/>
      <c r="M23" s="8"/>
      <c r="N23" s="8"/>
      <c r="O23" s="8"/>
      <c r="P23" s="8"/>
    </row>
    <row r="24" customFormat="false" ht="76.5" hidden="false" customHeight="false" outlineLevel="0" collapsed="false">
      <c r="P24" s="9" t="s">
        <v>23</v>
      </c>
    </row>
  </sheetData>
  <mergeCells count="7">
    <mergeCell ref="J3:J23"/>
    <mergeCell ref="K3:K23"/>
    <mergeCell ref="L3:L23"/>
    <mergeCell ref="M3:M23"/>
    <mergeCell ref="N3:N23"/>
    <mergeCell ref="O3:O23"/>
    <mergeCell ref="P3:P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129"/>
  <sheetViews>
    <sheetView showFormulas="false" showGridLines="true" showRowColHeaders="true" showZeros="true" rightToLeft="false" tabSelected="false" showOutlineSymbols="true" defaultGridColor="true" view="normal" topLeftCell="H1" colorId="64" zoomScale="100" zoomScaleNormal="100" zoomScalePageLayoutView="100" workbookViewId="0">
      <selection pane="topLeft" activeCell="H2" activeCellId="0" sqref="H2"/>
    </sheetView>
  </sheetViews>
  <sheetFormatPr defaultColWidth="9.01171875" defaultRowHeight="12.75" zeroHeight="false" outlineLevelRow="0" outlineLevelCol="0"/>
  <cols>
    <col collapsed="false" customWidth="true" hidden="false" outlineLevel="0" max="1" min="1" style="10" width="9.58"/>
    <col collapsed="false" customWidth="true" hidden="false" outlineLevel="0" max="2" min="2" style="0" width="16"/>
    <col collapsed="false" customWidth="true" hidden="false" outlineLevel="0" max="3" min="3" style="11" width="64.57"/>
    <col collapsed="false" customWidth="true" hidden="false" outlineLevel="0" max="4" min="4" style="10" width="11.42"/>
    <col collapsed="false" customWidth="true" hidden="false" outlineLevel="0" max="5" min="5" style="10" width="16.29"/>
    <col collapsed="false" customWidth="true" hidden="false" outlineLevel="0" max="6" min="6" style="12" width="16.29"/>
    <col collapsed="false" customWidth="true" hidden="false" outlineLevel="0" max="7" min="7" style="13" width="18.58"/>
    <col collapsed="false" customWidth="true" hidden="false" outlineLevel="0" max="8" min="8" style="12" width="19.29"/>
    <col collapsed="false" customWidth="true" hidden="false" outlineLevel="0" max="9" min="9" style="0" width="14.43"/>
    <col collapsed="false" customWidth="true" hidden="false" outlineLevel="0" max="10" min="10" style="0" width="18.29"/>
    <col collapsed="false" customWidth="true" hidden="false" outlineLevel="0" max="14" min="11" style="0" width="11.57"/>
    <col collapsed="false" customWidth="true" hidden="false" outlineLevel="0" max="16" min="15" style="0" width="45.14"/>
    <col collapsed="false" customWidth="true" hidden="false" outlineLevel="0" max="17" min="17" style="0" width="18.29"/>
  </cols>
  <sheetData>
    <row r="2" customFormat="false" ht="74.25" hidden="false" customHeight="true" outlineLevel="0" collapsed="false">
      <c r="A2" s="1" t="s">
        <v>0</v>
      </c>
      <c r="B2" s="1" t="s">
        <v>1</v>
      </c>
      <c r="C2" s="1" t="s">
        <v>2</v>
      </c>
      <c r="D2" s="1" t="s">
        <v>24</v>
      </c>
      <c r="E2" s="1" t="s">
        <v>4</v>
      </c>
      <c r="F2" s="14" t="s">
        <v>5</v>
      </c>
      <c r="G2" s="15" t="s">
        <v>6</v>
      </c>
      <c r="H2" s="16" t="s">
        <v>7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8" t="s">
        <v>14</v>
      </c>
      <c r="O2" s="18" t="s">
        <v>15</v>
      </c>
    </row>
    <row r="3" s="26" customFormat="true" ht="12.75" hidden="false" customHeight="false" outlineLevel="0" collapsed="false">
      <c r="A3" s="19" t="n">
        <v>1</v>
      </c>
      <c r="B3" s="20" t="s">
        <v>25</v>
      </c>
      <c r="C3" s="21" t="s">
        <v>26</v>
      </c>
      <c r="D3" s="19" t="s">
        <v>27</v>
      </c>
      <c r="E3" s="19" t="n">
        <v>100</v>
      </c>
      <c r="F3" s="22" t="n">
        <f aca="false">(E3/3)</f>
        <v>33.3333333333333</v>
      </c>
      <c r="G3" s="23" t="n">
        <f aca="false">(E3*5)</f>
        <v>500</v>
      </c>
      <c r="H3" s="24" t="n">
        <v>0.41</v>
      </c>
      <c r="I3" s="25"/>
      <c r="J3" s="25"/>
      <c r="K3" s="25"/>
      <c r="L3" s="25"/>
      <c r="M3" s="25"/>
      <c r="N3" s="25"/>
      <c r="O3" s="25"/>
    </row>
    <row r="4" s="26" customFormat="true" ht="12.75" hidden="false" customHeight="false" outlineLevel="0" collapsed="false">
      <c r="A4" s="19" t="n">
        <v>2</v>
      </c>
      <c r="B4" s="20" t="s">
        <v>28</v>
      </c>
      <c r="C4" s="21" t="s">
        <v>29</v>
      </c>
      <c r="D4" s="19" t="s">
        <v>27</v>
      </c>
      <c r="E4" s="19" t="n">
        <v>100</v>
      </c>
      <c r="F4" s="22" t="n">
        <f aca="false">(E4/3)</f>
        <v>33.3333333333333</v>
      </c>
      <c r="G4" s="23" t="n">
        <f aca="false">(E4*5)</f>
        <v>500</v>
      </c>
      <c r="H4" s="24" t="n">
        <v>23.2</v>
      </c>
      <c r="I4" s="25"/>
      <c r="J4" s="25"/>
      <c r="K4" s="25"/>
      <c r="L4" s="25"/>
      <c r="M4" s="25"/>
      <c r="N4" s="25"/>
      <c r="O4" s="25"/>
    </row>
    <row r="5" s="26" customFormat="true" ht="25.5" hidden="false" customHeight="false" outlineLevel="0" collapsed="false">
      <c r="A5" s="19" t="n">
        <v>3</v>
      </c>
      <c r="B5" s="20" t="s">
        <v>30</v>
      </c>
      <c r="C5" s="21" t="s">
        <v>31</v>
      </c>
      <c r="D5" s="19" t="s">
        <v>32</v>
      </c>
      <c r="E5" s="19" t="n">
        <v>2</v>
      </c>
      <c r="F5" s="22" t="n">
        <f aca="false">(E5/3)</f>
        <v>0.666666666666667</v>
      </c>
      <c r="G5" s="23" t="n">
        <f aca="false">(E5*5)</f>
        <v>10</v>
      </c>
      <c r="H5" s="24" t="n">
        <v>7.03</v>
      </c>
      <c r="I5" s="25"/>
      <c r="J5" s="25"/>
      <c r="K5" s="25"/>
      <c r="L5" s="25"/>
      <c r="M5" s="25"/>
      <c r="N5" s="25"/>
      <c r="O5" s="25"/>
    </row>
    <row r="6" s="26" customFormat="true" ht="12.75" hidden="false" customHeight="false" outlineLevel="0" collapsed="false">
      <c r="A6" s="19" t="n">
        <v>4</v>
      </c>
      <c r="B6" s="20" t="s">
        <v>33</v>
      </c>
      <c r="C6" s="21" t="s">
        <v>34</v>
      </c>
      <c r="D6" s="19" t="s">
        <v>32</v>
      </c>
      <c r="E6" s="19" t="n">
        <v>2</v>
      </c>
      <c r="F6" s="22" t="n">
        <f aca="false">(E6/3)</f>
        <v>0.666666666666667</v>
      </c>
      <c r="G6" s="23" t="n">
        <f aca="false">(E6*5)</f>
        <v>10</v>
      </c>
      <c r="H6" s="24" t="n">
        <v>7.84</v>
      </c>
      <c r="I6" s="25"/>
      <c r="J6" s="25"/>
      <c r="K6" s="25"/>
      <c r="L6" s="25"/>
      <c r="M6" s="25"/>
      <c r="N6" s="25"/>
      <c r="O6" s="25"/>
    </row>
    <row r="7" s="26" customFormat="true" ht="12.75" hidden="false" customHeight="false" outlineLevel="0" collapsed="false">
      <c r="A7" s="19" t="n">
        <v>5</v>
      </c>
      <c r="B7" s="20" t="s">
        <v>35</v>
      </c>
      <c r="C7" s="21" t="s">
        <v>36</v>
      </c>
      <c r="D7" s="19" t="s">
        <v>32</v>
      </c>
      <c r="E7" s="19" t="n">
        <v>1</v>
      </c>
      <c r="F7" s="22" t="n">
        <f aca="false">(E7/3)</f>
        <v>0.333333333333333</v>
      </c>
      <c r="G7" s="23" t="n">
        <f aca="false">(E7*5)</f>
        <v>5</v>
      </c>
      <c r="H7" s="24" t="n">
        <v>44.33</v>
      </c>
      <c r="I7" s="25"/>
      <c r="J7" s="25"/>
      <c r="K7" s="25"/>
      <c r="L7" s="25"/>
      <c r="M7" s="25"/>
      <c r="N7" s="25"/>
      <c r="O7" s="25"/>
    </row>
    <row r="8" s="26" customFormat="true" ht="25.5" hidden="false" customHeight="false" outlineLevel="0" collapsed="false">
      <c r="A8" s="19" t="n">
        <v>6</v>
      </c>
      <c r="B8" s="20" t="s">
        <v>37</v>
      </c>
      <c r="C8" s="21" t="s">
        <v>38</v>
      </c>
      <c r="D8" s="19" t="s">
        <v>32</v>
      </c>
      <c r="E8" s="19" t="n">
        <v>2</v>
      </c>
      <c r="F8" s="22" t="n">
        <f aca="false">(E8/3)</f>
        <v>0.666666666666667</v>
      </c>
      <c r="G8" s="23" t="n">
        <f aca="false">(E8*5)</f>
        <v>10</v>
      </c>
      <c r="H8" s="24" t="n">
        <v>0.62</v>
      </c>
      <c r="I8" s="25"/>
      <c r="J8" s="25"/>
      <c r="K8" s="25"/>
      <c r="L8" s="25"/>
      <c r="M8" s="25"/>
      <c r="N8" s="25"/>
      <c r="O8" s="25"/>
    </row>
    <row r="9" s="26" customFormat="true" ht="25.5" hidden="false" customHeight="false" outlineLevel="0" collapsed="false">
      <c r="A9" s="19" t="n">
        <v>7</v>
      </c>
      <c r="B9" s="20" t="s">
        <v>39</v>
      </c>
      <c r="C9" s="21" t="s">
        <v>40</v>
      </c>
      <c r="D9" s="19" t="s">
        <v>32</v>
      </c>
      <c r="E9" s="19" t="n">
        <v>2</v>
      </c>
      <c r="F9" s="22" t="n">
        <f aca="false">(E9/3)</f>
        <v>0.666666666666667</v>
      </c>
      <c r="G9" s="23" t="n">
        <f aca="false">(E9*5)</f>
        <v>10</v>
      </c>
      <c r="H9" s="27" t="n">
        <v>7.03</v>
      </c>
      <c r="I9" s="25"/>
      <c r="J9" s="25"/>
      <c r="K9" s="25"/>
      <c r="L9" s="25"/>
      <c r="M9" s="25"/>
      <c r="N9" s="25"/>
      <c r="O9" s="25"/>
    </row>
    <row r="10" s="26" customFormat="true" ht="25.5" hidden="false" customHeight="false" outlineLevel="0" collapsed="false">
      <c r="A10" s="19" t="n">
        <v>8</v>
      </c>
      <c r="B10" s="20" t="s">
        <v>41</v>
      </c>
      <c r="C10" s="21" t="s">
        <v>42</v>
      </c>
      <c r="D10" s="19" t="s">
        <v>32</v>
      </c>
      <c r="E10" s="19" t="n">
        <v>5</v>
      </c>
      <c r="F10" s="22" t="n">
        <f aca="false">(E10/3)</f>
        <v>1.66666666666667</v>
      </c>
      <c r="G10" s="23" t="n">
        <f aca="false">(E10*5)</f>
        <v>25</v>
      </c>
      <c r="H10" s="24" t="n">
        <v>38.1</v>
      </c>
      <c r="I10" s="25"/>
      <c r="J10" s="25"/>
      <c r="K10" s="25"/>
      <c r="L10" s="25"/>
      <c r="M10" s="25"/>
      <c r="N10" s="25"/>
      <c r="O10" s="25"/>
    </row>
    <row r="11" s="26" customFormat="true" ht="12.75" hidden="false" customHeight="false" outlineLevel="0" collapsed="false">
      <c r="A11" s="19" t="n">
        <v>9</v>
      </c>
      <c r="B11" s="20" t="s">
        <v>43</v>
      </c>
      <c r="C11" s="21" t="s">
        <v>44</v>
      </c>
      <c r="D11" s="19" t="s">
        <v>32</v>
      </c>
      <c r="E11" s="19" t="n">
        <v>50</v>
      </c>
      <c r="F11" s="22" t="n">
        <f aca="false">(E11/3)</f>
        <v>16.6666666666667</v>
      </c>
      <c r="G11" s="23" t="n">
        <f aca="false">(E11*5)</f>
        <v>250</v>
      </c>
      <c r="H11" s="24" t="n">
        <v>2.35</v>
      </c>
      <c r="I11" s="25"/>
      <c r="J11" s="25"/>
      <c r="K11" s="25"/>
      <c r="L11" s="25"/>
      <c r="M11" s="25"/>
      <c r="N11" s="25"/>
      <c r="O11" s="25"/>
    </row>
    <row r="12" s="26" customFormat="true" ht="12.75" hidden="false" customHeight="false" outlineLevel="0" collapsed="false">
      <c r="A12" s="19" t="n">
        <v>10</v>
      </c>
      <c r="B12" s="20" t="s">
        <v>45</v>
      </c>
      <c r="C12" s="21" t="s">
        <v>46</v>
      </c>
      <c r="D12" s="19" t="s">
        <v>27</v>
      </c>
      <c r="E12" s="19" t="n">
        <v>1000</v>
      </c>
      <c r="F12" s="22" t="n">
        <f aca="false">(E12/3)</f>
        <v>333.333333333333</v>
      </c>
      <c r="G12" s="23" t="n">
        <f aca="false">(E12*5)</f>
        <v>5000</v>
      </c>
      <c r="H12" s="24" t="n">
        <v>0.211</v>
      </c>
      <c r="I12" s="25"/>
      <c r="J12" s="25"/>
      <c r="K12" s="25"/>
      <c r="L12" s="25"/>
      <c r="M12" s="25"/>
      <c r="N12" s="25"/>
      <c r="O12" s="25"/>
    </row>
    <row r="13" s="26" customFormat="true" ht="12.75" hidden="false" customHeight="false" outlineLevel="0" collapsed="false">
      <c r="A13" s="19" t="n">
        <v>11</v>
      </c>
      <c r="B13" s="20" t="s">
        <v>47</v>
      </c>
      <c r="C13" s="21" t="s">
        <v>48</v>
      </c>
      <c r="D13" s="19" t="s">
        <v>27</v>
      </c>
      <c r="E13" s="19" t="n">
        <v>1000</v>
      </c>
      <c r="F13" s="22" t="n">
        <f aca="false">(E13/3)</f>
        <v>333.333333333333</v>
      </c>
      <c r="G13" s="23" t="n">
        <f aca="false">(E13*5)</f>
        <v>5000</v>
      </c>
      <c r="H13" s="24" t="n">
        <v>0.24</v>
      </c>
      <c r="I13" s="25"/>
      <c r="J13" s="25"/>
      <c r="K13" s="25"/>
      <c r="L13" s="25"/>
      <c r="M13" s="25"/>
      <c r="N13" s="25"/>
      <c r="O13" s="25"/>
    </row>
    <row r="14" s="26" customFormat="true" ht="12.75" hidden="false" customHeight="false" outlineLevel="0" collapsed="false">
      <c r="A14" s="19" t="n">
        <v>12</v>
      </c>
      <c r="B14" s="20" t="s">
        <v>49</v>
      </c>
      <c r="C14" s="21" t="s">
        <v>50</v>
      </c>
      <c r="D14" s="19" t="s">
        <v>27</v>
      </c>
      <c r="E14" s="19" t="n">
        <v>1000</v>
      </c>
      <c r="F14" s="22" t="n">
        <f aca="false">(E14/3)</f>
        <v>333.333333333333</v>
      </c>
      <c r="G14" s="23" t="n">
        <f aca="false">(E14*5)</f>
        <v>5000</v>
      </c>
      <c r="H14" s="24" t="n">
        <v>0.182</v>
      </c>
      <c r="I14" s="25"/>
      <c r="J14" s="25"/>
      <c r="K14" s="25"/>
      <c r="L14" s="25"/>
      <c r="M14" s="25"/>
      <c r="N14" s="25"/>
      <c r="O14" s="25"/>
    </row>
    <row r="15" s="26" customFormat="true" ht="12.75" hidden="false" customHeight="false" outlineLevel="0" collapsed="false">
      <c r="A15" s="19" t="n">
        <v>13</v>
      </c>
      <c r="B15" s="20" t="s">
        <v>51</v>
      </c>
      <c r="C15" s="21" t="s">
        <v>52</v>
      </c>
      <c r="D15" s="19" t="s">
        <v>27</v>
      </c>
      <c r="E15" s="19" t="n">
        <v>1000</v>
      </c>
      <c r="F15" s="22" t="n">
        <f aca="false">(E15/3)</f>
        <v>333.333333333333</v>
      </c>
      <c r="G15" s="23" t="n">
        <f aca="false">(E15*5)</f>
        <v>5000</v>
      </c>
      <c r="H15" s="24" t="n">
        <v>0.251</v>
      </c>
      <c r="I15" s="25"/>
      <c r="J15" s="25"/>
      <c r="K15" s="25"/>
      <c r="L15" s="25"/>
      <c r="M15" s="25"/>
      <c r="N15" s="25"/>
      <c r="O15" s="25"/>
    </row>
    <row r="16" s="26" customFormat="true" ht="12.75" hidden="false" customHeight="false" outlineLevel="0" collapsed="false">
      <c r="A16" s="19" t="n">
        <v>14</v>
      </c>
      <c r="B16" s="20" t="s">
        <v>53</v>
      </c>
      <c r="C16" s="21" t="s">
        <v>54</v>
      </c>
      <c r="D16" s="19" t="s">
        <v>27</v>
      </c>
      <c r="E16" s="19" t="n">
        <v>1000</v>
      </c>
      <c r="F16" s="22" t="n">
        <f aca="false">(E16/3)</f>
        <v>333.333333333333</v>
      </c>
      <c r="G16" s="23" t="n">
        <f aca="false">(E16*5)</f>
        <v>5000</v>
      </c>
      <c r="H16" s="24" t="n">
        <v>0.28</v>
      </c>
      <c r="I16" s="25"/>
      <c r="J16" s="25"/>
      <c r="K16" s="25"/>
      <c r="L16" s="25"/>
      <c r="M16" s="25"/>
      <c r="N16" s="25"/>
      <c r="O16" s="25"/>
    </row>
    <row r="17" s="26" customFormat="true" ht="12.75" hidden="false" customHeight="false" outlineLevel="0" collapsed="false">
      <c r="A17" s="19" t="n">
        <v>15</v>
      </c>
      <c r="B17" s="20" t="s">
        <v>55</v>
      </c>
      <c r="C17" s="21" t="s">
        <v>56</v>
      </c>
      <c r="D17" s="19" t="s">
        <v>27</v>
      </c>
      <c r="E17" s="19" t="n">
        <v>100</v>
      </c>
      <c r="F17" s="22" t="n">
        <f aca="false">(E17/3)</f>
        <v>33.3333333333333</v>
      </c>
      <c r="G17" s="23" t="n">
        <f aca="false">(E17*5)</f>
        <v>500</v>
      </c>
      <c r="H17" s="24" t="n">
        <v>0.156</v>
      </c>
      <c r="I17" s="25"/>
      <c r="J17" s="25"/>
      <c r="K17" s="25"/>
      <c r="L17" s="25"/>
      <c r="M17" s="25"/>
      <c r="N17" s="25"/>
      <c r="O17" s="25"/>
    </row>
    <row r="18" s="26" customFormat="true" ht="12.75" hidden="false" customHeight="false" outlineLevel="0" collapsed="false">
      <c r="A18" s="19" t="n">
        <v>16</v>
      </c>
      <c r="B18" s="20" t="s">
        <v>57</v>
      </c>
      <c r="C18" s="21" t="s">
        <v>58</v>
      </c>
      <c r="D18" s="19" t="s">
        <v>27</v>
      </c>
      <c r="E18" s="19" t="n">
        <v>100</v>
      </c>
      <c r="F18" s="22" t="n">
        <f aca="false">(E18/3)</f>
        <v>33.3333333333333</v>
      </c>
      <c r="G18" s="23" t="n">
        <f aca="false">(E18*5)</f>
        <v>500</v>
      </c>
      <c r="H18" s="24" t="n">
        <v>0.211</v>
      </c>
      <c r="I18" s="25"/>
      <c r="J18" s="25"/>
      <c r="K18" s="25"/>
      <c r="L18" s="25"/>
      <c r="M18" s="25"/>
      <c r="N18" s="25"/>
      <c r="O18" s="25"/>
    </row>
    <row r="19" s="26" customFormat="true" ht="12.75" hidden="false" customHeight="false" outlineLevel="0" collapsed="false">
      <c r="A19" s="19" t="n">
        <v>17</v>
      </c>
      <c r="B19" s="20" t="s">
        <v>59</v>
      </c>
      <c r="C19" s="21" t="s">
        <v>60</v>
      </c>
      <c r="D19" s="19" t="s">
        <v>27</v>
      </c>
      <c r="E19" s="19" t="n">
        <v>100</v>
      </c>
      <c r="F19" s="22" t="n">
        <f aca="false">(E19/3)</f>
        <v>33.3333333333333</v>
      </c>
      <c r="G19" s="23" t="n">
        <f aca="false">(E19*5)</f>
        <v>500</v>
      </c>
      <c r="H19" s="24" t="n">
        <v>0.603</v>
      </c>
      <c r="I19" s="25"/>
      <c r="J19" s="25"/>
      <c r="K19" s="25"/>
      <c r="L19" s="25"/>
      <c r="M19" s="25"/>
      <c r="N19" s="25"/>
      <c r="O19" s="25"/>
    </row>
    <row r="20" s="26" customFormat="true" ht="12.75" hidden="false" customHeight="false" outlineLevel="0" collapsed="false">
      <c r="A20" s="19" t="n">
        <v>18</v>
      </c>
      <c r="B20" s="20" t="s">
        <v>61</v>
      </c>
      <c r="C20" s="21" t="s">
        <v>62</v>
      </c>
      <c r="D20" s="19" t="s">
        <v>27</v>
      </c>
      <c r="E20" s="19" t="n">
        <v>100</v>
      </c>
      <c r="F20" s="22" t="n">
        <f aca="false">(E20/3)</f>
        <v>33.3333333333333</v>
      </c>
      <c r="G20" s="23" t="n">
        <f aca="false">(E20*5)</f>
        <v>500</v>
      </c>
      <c r="H20" s="24" t="n">
        <v>0.8</v>
      </c>
      <c r="I20" s="25"/>
      <c r="J20" s="25"/>
      <c r="K20" s="25"/>
      <c r="L20" s="25"/>
      <c r="M20" s="25"/>
      <c r="N20" s="25"/>
      <c r="O20" s="25"/>
    </row>
    <row r="21" s="26" customFormat="true" ht="12.75" hidden="false" customHeight="false" outlineLevel="0" collapsed="false">
      <c r="A21" s="19" t="n">
        <v>19</v>
      </c>
      <c r="B21" s="20" t="s">
        <v>63</v>
      </c>
      <c r="C21" s="21" t="s">
        <v>64</v>
      </c>
      <c r="D21" s="19" t="s">
        <v>27</v>
      </c>
      <c r="E21" s="19" t="n">
        <v>100</v>
      </c>
      <c r="F21" s="22" t="n">
        <f aca="false">(E21/3)</f>
        <v>33.3333333333333</v>
      </c>
      <c r="G21" s="23" t="n">
        <f aca="false">(E21*5)</f>
        <v>500</v>
      </c>
      <c r="H21" s="24" t="n">
        <v>1.24</v>
      </c>
      <c r="I21" s="25"/>
      <c r="J21" s="25"/>
      <c r="K21" s="25"/>
      <c r="L21" s="25"/>
      <c r="M21" s="25"/>
      <c r="N21" s="25"/>
      <c r="O21" s="25"/>
    </row>
    <row r="22" s="26" customFormat="true" ht="12.75" hidden="false" customHeight="false" outlineLevel="0" collapsed="false">
      <c r="A22" s="19" t="n">
        <v>20</v>
      </c>
      <c r="B22" s="20" t="s">
        <v>65</v>
      </c>
      <c r="C22" s="21" t="s">
        <v>66</v>
      </c>
      <c r="D22" s="19" t="s">
        <v>27</v>
      </c>
      <c r="E22" s="19" t="n">
        <v>250</v>
      </c>
      <c r="F22" s="22" t="n">
        <f aca="false">(E22/3)</f>
        <v>83.3333333333333</v>
      </c>
      <c r="G22" s="23" t="n">
        <f aca="false">(E22*5)</f>
        <v>1250</v>
      </c>
      <c r="H22" s="24" t="n">
        <v>0.21</v>
      </c>
      <c r="I22" s="25"/>
      <c r="J22" s="25"/>
      <c r="K22" s="25"/>
      <c r="L22" s="25"/>
      <c r="M22" s="25"/>
      <c r="N22" s="25"/>
      <c r="O22" s="25"/>
    </row>
    <row r="23" s="26" customFormat="true" ht="12.75" hidden="false" customHeight="false" outlineLevel="0" collapsed="false">
      <c r="A23" s="19" t="n">
        <v>21</v>
      </c>
      <c r="B23" s="20" t="s">
        <v>67</v>
      </c>
      <c r="C23" s="21" t="s">
        <v>68</v>
      </c>
      <c r="D23" s="19" t="s">
        <v>27</v>
      </c>
      <c r="E23" s="19" t="n">
        <v>250</v>
      </c>
      <c r="F23" s="22" t="n">
        <f aca="false">(E23/3)</f>
        <v>83.3333333333333</v>
      </c>
      <c r="G23" s="23" t="n">
        <f aca="false">(E23*5)</f>
        <v>1250</v>
      </c>
      <c r="H23" s="24" t="n">
        <v>0.211</v>
      </c>
      <c r="I23" s="25"/>
      <c r="J23" s="25"/>
      <c r="K23" s="25"/>
      <c r="L23" s="25"/>
      <c r="M23" s="25"/>
      <c r="N23" s="25"/>
      <c r="O23" s="25"/>
    </row>
    <row r="24" s="26" customFormat="true" ht="12.75" hidden="false" customHeight="false" outlineLevel="0" collapsed="false">
      <c r="A24" s="19" t="n">
        <v>22</v>
      </c>
      <c r="B24" s="20" t="s">
        <v>69</v>
      </c>
      <c r="C24" s="21" t="s">
        <v>70</v>
      </c>
      <c r="D24" s="19" t="s">
        <v>27</v>
      </c>
      <c r="E24" s="19" t="n">
        <v>250</v>
      </c>
      <c r="F24" s="22" t="n">
        <f aca="false">(E24/3)</f>
        <v>83.3333333333333</v>
      </c>
      <c r="G24" s="23" t="n">
        <f aca="false">(E24*5)</f>
        <v>1250</v>
      </c>
      <c r="H24" s="24" t="n">
        <v>0.477</v>
      </c>
      <c r="I24" s="25"/>
      <c r="J24" s="25"/>
      <c r="K24" s="25"/>
      <c r="L24" s="25"/>
      <c r="M24" s="25"/>
      <c r="N24" s="25"/>
      <c r="O24" s="25"/>
    </row>
    <row r="25" s="26" customFormat="true" ht="12.75" hidden="false" customHeight="false" outlineLevel="0" collapsed="false">
      <c r="A25" s="19" t="n">
        <v>23</v>
      </c>
      <c r="B25" s="20" t="s">
        <v>71</v>
      </c>
      <c r="C25" s="21" t="s">
        <v>72</v>
      </c>
      <c r="D25" s="19" t="s">
        <v>27</v>
      </c>
      <c r="E25" s="19" t="n">
        <v>100</v>
      </c>
      <c r="F25" s="22" t="n">
        <f aca="false">(E25/3)</f>
        <v>33.3333333333333</v>
      </c>
      <c r="G25" s="23" t="n">
        <f aca="false">(E25*5)</f>
        <v>500</v>
      </c>
      <c r="H25" s="24" t="n">
        <v>0.242</v>
      </c>
      <c r="I25" s="25"/>
      <c r="J25" s="25"/>
      <c r="K25" s="25"/>
      <c r="L25" s="25"/>
      <c r="M25" s="25"/>
      <c r="N25" s="25"/>
      <c r="O25" s="25"/>
    </row>
    <row r="26" s="26" customFormat="true" ht="12.75" hidden="false" customHeight="false" outlineLevel="0" collapsed="false">
      <c r="A26" s="19" t="n">
        <v>24</v>
      </c>
      <c r="B26" s="20" t="s">
        <v>73</v>
      </c>
      <c r="C26" s="21" t="s">
        <v>74</v>
      </c>
      <c r="D26" s="19" t="s">
        <v>27</v>
      </c>
      <c r="E26" s="19" t="n">
        <v>1000</v>
      </c>
      <c r="F26" s="22" t="n">
        <f aca="false">(E26/3)</f>
        <v>333.333333333333</v>
      </c>
      <c r="G26" s="23" t="n">
        <f aca="false">(E26*5)</f>
        <v>5000</v>
      </c>
      <c r="H26" s="24" t="n">
        <v>0.412</v>
      </c>
      <c r="I26" s="25"/>
      <c r="J26" s="25"/>
      <c r="K26" s="25"/>
      <c r="L26" s="25"/>
      <c r="M26" s="25"/>
      <c r="N26" s="25"/>
      <c r="O26" s="25"/>
    </row>
    <row r="27" s="26" customFormat="true" ht="12.75" hidden="false" customHeight="false" outlineLevel="0" collapsed="false">
      <c r="A27" s="19" t="n">
        <v>25</v>
      </c>
      <c r="B27" s="20" t="s">
        <v>75</v>
      </c>
      <c r="C27" s="21" t="s">
        <v>76</v>
      </c>
      <c r="D27" s="19" t="s">
        <v>27</v>
      </c>
      <c r="E27" s="19" t="n">
        <v>1000</v>
      </c>
      <c r="F27" s="22" t="n">
        <f aca="false">(E27/3)</f>
        <v>333.333333333333</v>
      </c>
      <c r="G27" s="23" t="n">
        <f aca="false">(E27*5)</f>
        <v>5000</v>
      </c>
      <c r="H27" s="24" t="n">
        <v>0.162</v>
      </c>
      <c r="I27" s="25"/>
      <c r="J27" s="25"/>
      <c r="K27" s="25"/>
      <c r="L27" s="25"/>
      <c r="M27" s="25"/>
      <c r="N27" s="25"/>
      <c r="O27" s="25"/>
    </row>
    <row r="28" s="26" customFormat="true" ht="12.75" hidden="false" customHeight="false" outlineLevel="0" collapsed="false">
      <c r="A28" s="19" t="n">
        <v>26</v>
      </c>
      <c r="B28" s="20" t="s">
        <v>77</v>
      </c>
      <c r="C28" s="21" t="s">
        <v>78</v>
      </c>
      <c r="D28" s="19" t="s">
        <v>27</v>
      </c>
      <c r="E28" s="19" t="n">
        <v>100</v>
      </c>
      <c r="F28" s="22" t="n">
        <f aca="false">(E28/3)</f>
        <v>33.3333333333333</v>
      </c>
      <c r="G28" s="23" t="n">
        <f aca="false">(E28*5)</f>
        <v>500</v>
      </c>
      <c r="H28" s="24" t="n">
        <v>0.195</v>
      </c>
      <c r="I28" s="25"/>
      <c r="J28" s="25"/>
      <c r="K28" s="25"/>
      <c r="L28" s="25"/>
      <c r="M28" s="25"/>
      <c r="N28" s="25"/>
      <c r="O28" s="25"/>
    </row>
    <row r="29" s="26" customFormat="true" ht="12.75" hidden="false" customHeight="false" outlineLevel="0" collapsed="false">
      <c r="A29" s="19" t="n">
        <v>27</v>
      </c>
      <c r="B29" s="20" t="s">
        <v>79</v>
      </c>
      <c r="C29" s="21" t="s">
        <v>80</v>
      </c>
      <c r="D29" s="19" t="s">
        <v>27</v>
      </c>
      <c r="E29" s="19" t="n">
        <v>1000</v>
      </c>
      <c r="F29" s="22" t="n">
        <f aca="false">(E29/3)</f>
        <v>333.333333333333</v>
      </c>
      <c r="G29" s="23" t="n">
        <f aca="false">(E29*5)</f>
        <v>5000</v>
      </c>
      <c r="H29" s="24" t="n">
        <v>0.642</v>
      </c>
      <c r="I29" s="25"/>
      <c r="J29" s="25"/>
      <c r="K29" s="25"/>
      <c r="L29" s="25"/>
      <c r="M29" s="25"/>
      <c r="N29" s="25"/>
      <c r="O29" s="25"/>
    </row>
    <row r="30" s="26" customFormat="true" ht="12.75" hidden="false" customHeight="false" outlineLevel="0" collapsed="false">
      <c r="A30" s="19" t="n">
        <v>28</v>
      </c>
      <c r="B30" s="20" t="s">
        <v>81</v>
      </c>
      <c r="C30" s="21" t="s">
        <v>82</v>
      </c>
      <c r="D30" s="19" t="s">
        <v>27</v>
      </c>
      <c r="E30" s="19" t="n">
        <v>1000</v>
      </c>
      <c r="F30" s="22" t="n">
        <f aca="false">(E30/3)</f>
        <v>333.333333333333</v>
      </c>
      <c r="G30" s="23" t="n">
        <f aca="false">(E30*5)</f>
        <v>5000</v>
      </c>
      <c r="H30" s="24" t="n">
        <v>1.063</v>
      </c>
      <c r="I30" s="25"/>
      <c r="J30" s="25"/>
      <c r="K30" s="25"/>
      <c r="L30" s="25"/>
      <c r="M30" s="25"/>
      <c r="N30" s="25"/>
      <c r="O30" s="25"/>
    </row>
    <row r="31" s="26" customFormat="true" ht="12.75" hidden="false" customHeight="false" outlineLevel="0" collapsed="false">
      <c r="A31" s="19" t="n">
        <v>29</v>
      </c>
      <c r="B31" s="20" t="s">
        <v>83</v>
      </c>
      <c r="C31" s="21" t="s">
        <v>84</v>
      </c>
      <c r="D31" s="19" t="s">
        <v>27</v>
      </c>
      <c r="E31" s="19" t="n">
        <v>1000</v>
      </c>
      <c r="F31" s="22" t="n">
        <f aca="false">(E31/3)</f>
        <v>333.333333333333</v>
      </c>
      <c r="G31" s="23" t="n">
        <f aca="false">(E31*5)</f>
        <v>5000</v>
      </c>
      <c r="H31" s="24" t="n">
        <v>0.633</v>
      </c>
      <c r="I31" s="25"/>
      <c r="J31" s="25"/>
      <c r="K31" s="25"/>
      <c r="L31" s="25"/>
      <c r="M31" s="25"/>
      <c r="N31" s="25"/>
      <c r="O31" s="25"/>
    </row>
    <row r="32" s="26" customFormat="true" ht="12.75" hidden="false" customHeight="false" outlineLevel="0" collapsed="false">
      <c r="A32" s="19" t="n">
        <v>30</v>
      </c>
      <c r="B32" s="20" t="s">
        <v>85</v>
      </c>
      <c r="C32" s="21" t="s">
        <v>86</v>
      </c>
      <c r="D32" s="19" t="s">
        <v>27</v>
      </c>
      <c r="E32" s="19" t="n">
        <v>1000</v>
      </c>
      <c r="F32" s="22" t="n">
        <f aca="false">(E32/3)</f>
        <v>333.333333333333</v>
      </c>
      <c r="G32" s="23" t="n">
        <f aca="false">(E32*5)</f>
        <v>5000</v>
      </c>
      <c r="H32" s="24" t="n">
        <v>0.604</v>
      </c>
      <c r="I32" s="25"/>
      <c r="J32" s="25"/>
      <c r="K32" s="25"/>
      <c r="L32" s="25"/>
      <c r="M32" s="25"/>
      <c r="N32" s="25"/>
      <c r="O32" s="25"/>
    </row>
    <row r="33" s="26" customFormat="true" ht="12.75" hidden="false" customHeight="false" outlineLevel="0" collapsed="false">
      <c r="A33" s="19" t="n">
        <v>31</v>
      </c>
      <c r="B33" s="20" t="s">
        <v>87</v>
      </c>
      <c r="C33" s="21" t="s">
        <v>88</v>
      </c>
      <c r="D33" s="19" t="s">
        <v>27</v>
      </c>
      <c r="E33" s="19" t="n">
        <v>1000</v>
      </c>
      <c r="F33" s="22" t="n">
        <f aca="false">(E33/3)</f>
        <v>333.333333333333</v>
      </c>
      <c r="G33" s="23" t="n">
        <f aca="false">(E33*5)</f>
        <v>5000</v>
      </c>
      <c r="H33" s="24" t="n">
        <v>1.175</v>
      </c>
      <c r="I33" s="25"/>
      <c r="J33" s="25"/>
      <c r="K33" s="25"/>
      <c r="L33" s="25"/>
      <c r="M33" s="25"/>
      <c r="N33" s="25"/>
      <c r="O33" s="25"/>
    </row>
    <row r="34" s="26" customFormat="true" ht="12.75" hidden="false" customHeight="false" outlineLevel="0" collapsed="false">
      <c r="A34" s="19" t="n">
        <v>32</v>
      </c>
      <c r="B34" s="20" t="s">
        <v>89</v>
      </c>
      <c r="C34" s="21" t="s">
        <v>90</v>
      </c>
      <c r="D34" s="19" t="s">
        <v>27</v>
      </c>
      <c r="E34" s="19" t="n">
        <v>1000</v>
      </c>
      <c r="F34" s="22" t="n">
        <f aca="false">(E34/3)</f>
        <v>333.333333333333</v>
      </c>
      <c r="G34" s="23" t="n">
        <f aca="false">(E34*5)</f>
        <v>5000</v>
      </c>
      <c r="H34" s="24" t="n">
        <v>0.391</v>
      </c>
      <c r="I34" s="25"/>
      <c r="J34" s="25"/>
      <c r="K34" s="25"/>
      <c r="L34" s="25"/>
      <c r="M34" s="25"/>
      <c r="N34" s="25"/>
      <c r="O34" s="25"/>
    </row>
    <row r="35" s="26" customFormat="true" ht="12.75" hidden="false" customHeight="false" outlineLevel="0" collapsed="false">
      <c r="A35" s="19" t="n">
        <v>33</v>
      </c>
      <c r="B35" s="20" t="s">
        <v>91</v>
      </c>
      <c r="C35" s="21" t="s">
        <v>92</v>
      </c>
      <c r="D35" s="19" t="s">
        <v>27</v>
      </c>
      <c r="E35" s="19" t="n">
        <v>100</v>
      </c>
      <c r="F35" s="22" t="n">
        <f aca="false">(E35/3)</f>
        <v>33.3333333333333</v>
      </c>
      <c r="G35" s="23" t="n">
        <f aca="false">(E35*5)</f>
        <v>500</v>
      </c>
      <c r="H35" s="24" t="n">
        <v>0.195</v>
      </c>
      <c r="I35" s="25"/>
      <c r="J35" s="25"/>
      <c r="K35" s="25"/>
      <c r="L35" s="25"/>
      <c r="M35" s="25"/>
      <c r="N35" s="25"/>
      <c r="O35" s="25"/>
    </row>
    <row r="36" s="26" customFormat="true" ht="12.75" hidden="false" customHeight="false" outlineLevel="0" collapsed="false">
      <c r="A36" s="19" t="n">
        <v>34</v>
      </c>
      <c r="B36" s="20" t="s">
        <v>93</v>
      </c>
      <c r="C36" s="21" t="s">
        <v>94</v>
      </c>
      <c r="D36" s="19" t="s">
        <v>27</v>
      </c>
      <c r="E36" s="19" t="n">
        <v>100</v>
      </c>
      <c r="F36" s="22" t="n">
        <f aca="false">(E36/3)</f>
        <v>33.3333333333333</v>
      </c>
      <c r="G36" s="23" t="n">
        <f aca="false">(E36*5)</f>
        <v>500</v>
      </c>
      <c r="H36" s="24" t="n">
        <v>0.4</v>
      </c>
      <c r="I36" s="25"/>
      <c r="J36" s="25"/>
      <c r="K36" s="25"/>
      <c r="L36" s="25"/>
      <c r="M36" s="25"/>
      <c r="N36" s="25"/>
      <c r="O36" s="25"/>
    </row>
    <row r="37" s="26" customFormat="true" ht="12.75" hidden="false" customHeight="false" outlineLevel="0" collapsed="false">
      <c r="A37" s="19" t="n">
        <v>35</v>
      </c>
      <c r="B37" s="20" t="s">
        <v>95</v>
      </c>
      <c r="C37" s="21" t="s">
        <v>96</v>
      </c>
      <c r="D37" s="19" t="s">
        <v>27</v>
      </c>
      <c r="E37" s="19" t="n">
        <v>100</v>
      </c>
      <c r="F37" s="22" t="n">
        <f aca="false">(E37/3)</f>
        <v>33.3333333333333</v>
      </c>
      <c r="G37" s="23" t="n">
        <f aca="false">(E37*5)</f>
        <v>500</v>
      </c>
      <c r="H37" s="24" t="n">
        <v>0.682</v>
      </c>
      <c r="I37" s="25"/>
      <c r="J37" s="25"/>
      <c r="K37" s="25"/>
      <c r="L37" s="25"/>
      <c r="M37" s="25"/>
      <c r="N37" s="25"/>
      <c r="O37" s="25"/>
    </row>
    <row r="38" s="26" customFormat="true" ht="12.75" hidden="false" customHeight="false" outlineLevel="0" collapsed="false">
      <c r="A38" s="19" t="n">
        <v>36</v>
      </c>
      <c r="B38" s="20" t="s">
        <v>97</v>
      </c>
      <c r="C38" s="21" t="s">
        <v>98</v>
      </c>
      <c r="D38" s="19" t="s">
        <v>27</v>
      </c>
      <c r="E38" s="19" t="n">
        <v>100</v>
      </c>
      <c r="F38" s="22" t="n">
        <f aca="false">(E38/3)</f>
        <v>33.3333333333333</v>
      </c>
      <c r="G38" s="23" t="n">
        <f aca="false">(E38*5)</f>
        <v>500</v>
      </c>
      <c r="H38" s="24" t="n">
        <v>0.754</v>
      </c>
      <c r="I38" s="25"/>
      <c r="J38" s="25"/>
      <c r="K38" s="25"/>
      <c r="L38" s="25"/>
      <c r="M38" s="25"/>
      <c r="N38" s="25"/>
      <c r="O38" s="25"/>
    </row>
    <row r="39" s="26" customFormat="true" ht="12.75" hidden="false" customHeight="false" outlineLevel="0" collapsed="false">
      <c r="A39" s="19" t="n">
        <v>37</v>
      </c>
      <c r="B39" s="20" t="s">
        <v>99</v>
      </c>
      <c r="C39" s="21" t="s">
        <v>100</v>
      </c>
      <c r="D39" s="19" t="s">
        <v>27</v>
      </c>
      <c r="E39" s="19" t="n">
        <v>100</v>
      </c>
      <c r="F39" s="22" t="n">
        <f aca="false">(E39/3)</f>
        <v>33.3333333333333</v>
      </c>
      <c r="G39" s="23" t="n">
        <f aca="false">(E39*5)</f>
        <v>500</v>
      </c>
      <c r="H39" s="24" t="n">
        <v>0.171</v>
      </c>
      <c r="I39" s="25"/>
      <c r="J39" s="25"/>
      <c r="K39" s="25"/>
      <c r="L39" s="25"/>
      <c r="M39" s="25"/>
      <c r="N39" s="25"/>
      <c r="O39" s="25"/>
    </row>
    <row r="40" s="26" customFormat="true" ht="12.75" hidden="false" customHeight="false" outlineLevel="0" collapsed="false">
      <c r="A40" s="19" t="n">
        <v>38</v>
      </c>
      <c r="B40" s="20" t="s">
        <v>101</v>
      </c>
      <c r="C40" s="21" t="s">
        <v>102</v>
      </c>
      <c r="D40" s="19" t="s">
        <v>27</v>
      </c>
      <c r="E40" s="19" t="n">
        <v>250</v>
      </c>
      <c r="F40" s="22" t="n">
        <f aca="false">(E40/3)</f>
        <v>83.3333333333333</v>
      </c>
      <c r="G40" s="23" t="n">
        <f aca="false">(E40*5)</f>
        <v>1250</v>
      </c>
      <c r="H40" s="24" t="n">
        <v>0.19</v>
      </c>
      <c r="I40" s="25"/>
      <c r="J40" s="25"/>
      <c r="K40" s="25"/>
      <c r="L40" s="25"/>
      <c r="M40" s="25"/>
      <c r="N40" s="25"/>
      <c r="O40" s="25"/>
    </row>
    <row r="41" s="26" customFormat="true" ht="12.75" hidden="false" customHeight="false" outlineLevel="0" collapsed="false">
      <c r="A41" s="19" t="n">
        <v>39</v>
      </c>
      <c r="B41" s="20" t="s">
        <v>103</v>
      </c>
      <c r="C41" s="21" t="s">
        <v>104</v>
      </c>
      <c r="D41" s="19" t="s">
        <v>27</v>
      </c>
      <c r="E41" s="19" t="n">
        <v>1000</v>
      </c>
      <c r="F41" s="22" t="n">
        <f aca="false">(E41/3)</f>
        <v>333.333333333333</v>
      </c>
      <c r="G41" s="23" t="n">
        <f aca="false">(E41*5)</f>
        <v>5000</v>
      </c>
      <c r="H41" s="24" t="n">
        <v>0.163</v>
      </c>
      <c r="I41" s="25"/>
      <c r="J41" s="25"/>
      <c r="K41" s="25"/>
      <c r="L41" s="25"/>
      <c r="M41" s="25"/>
      <c r="N41" s="25"/>
      <c r="O41" s="25"/>
    </row>
    <row r="42" s="26" customFormat="true" ht="12.75" hidden="false" customHeight="false" outlineLevel="0" collapsed="false">
      <c r="A42" s="19" t="n">
        <v>40</v>
      </c>
      <c r="B42" s="20" t="s">
        <v>105</v>
      </c>
      <c r="C42" s="21" t="s">
        <v>106</v>
      </c>
      <c r="D42" s="19" t="s">
        <v>27</v>
      </c>
      <c r="E42" s="19" t="n">
        <v>100</v>
      </c>
      <c r="F42" s="22" t="n">
        <f aca="false">(E42/3)</f>
        <v>33.3333333333333</v>
      </c>
      <c r="G42" s="23" t="n">
        <f aca="false">(E42*5)</f>
        <v>500</v>
      </c>
      <c r="H42" s="24" t="n">
        <v>0.454</v>
      </c>
      <c r="I42" s="25"/>
      <c r="J42" s="25"/>
      <c r="K42" s="25"/>
      <c r="L42" s="25"/>
      <c r="M42" s="25"/>
      <c r="N42" s="25"/>
      <c r="O42" s="25"/>
    </row>
    <row r="43" s="26" customFormat="true" ht="12.75" hidden="false" customHeight="false" outlineLevel="0" collapsed="false">
      <c r="A43" s="19" t="n">
        <v>41</v>
      </c>
      <c r="B43" s="20" t="s">
        <v>107</v>
      </c>
      <c r="C43" s="21" t="s">
        <v>108</v>
      </c>
      <c r="D43" s="19" t="s">
        <v>27</v>
      </c>
      <c r="E43" s="19" t="n">
        <v>100</v>
      </c>
      <c r="F43" s="22" t="n">
        <f aca="false">(E43/3)</f>
        <v>33.3333333333333</v>
      </c>
      <c r="G43" s="23" t="n">
        <f aca="false">(E43*5)</f>
        <v>500</v>
      </c>
      <c r="H43" s="24" t="n">
        <v>0.389</v>
      </c>
      <c r="I43" s="25"/>
      <c r="J43" s="25"/>
      <c r="K43" s="25"/>
      <c r="L43" s="25"/>
      <c r="M43" s="25"/>
      <c r="N43" s="25"/>
      <c r="O43" s="25"/>
    </row>
    <row r="44" s="26" customFormat="true" ht="12.75" hidden="false" customHeight="false" outlineLevel="0" collapsed="false">
      <c r="A44" s="19" t="n">
        <v>42</v>
      </c>
      <c r="B44" s="20" t="s">
        <v>109</v>
      </c>
      <c r="C44" s="21" t="s">
        <v>110</v>
      </c>
      <c r="D44" s="19" t="s">
        <v>27</v>
      </c>
      <c r="E44" s="19" t="n">
        <v>1000</v>
      </c>
      <c r="F44" s="22" t="n">
        <f aca="false">(E44/3)</f>
        <v>333.333333333333</v>
      </c>
      <c r="G44" s="23" t="n">
        <f aca="false">(E44*5)</f>
        <v>5000</v>
      </c>
      <c r="H44" s="24" t="n">
        <v>0.314</v>
      </c>
      <c r="I44" s="25"/>
      <c r="J44" s="25"/>
      <c r="K44" s="25"/>
      <c r="L44" s="25"/>
      <c r="M44" s="25"/>
      <c r="N44" s="25"/>
      <c r="O44" s="25"/>
    </row>
    <row r="45" s="26" customFormat="true" ht="12.75" hidden="false" customHeight="false" outlineLevel="0" collapsed="false">
      <c r="A45" s="19" t="n">
        <v>43</v>
      </c>
      <c r="B45" s="20" t="s">
        <v>111</v>
      </c>
      <c r="C45" s="21" t="s">
        <v>112</v>
      </c>
      <c r="D45" s="19" t="s">
        <v>27</v>
      </c>
      <c r="E45" s="19" t="n">
        <v>100</v>
      </c>
      <c r="F45" s="22" t="n">
        <f aca="false">(E45/3)</f>
        <v>33.3333333333333</v>
      </c>
      <c r="G45" s="23" t="n">
        <f aca="false">(E45*5)</f>
        <v>500</v>
      </c>
      <c r="H45" s="24" t="n">
        <v>0.389</v>
      </c>
      <c r="I45" s="25"/>
      <c r="J45" s="25"/>
      <c r="K45" s="25"/>
      <c r="L45" s="25"/>
      <c r="M45" s="25"/>
      <c r="N45" s="25"/>
      <c r="O45" s="25"/>
    </row>
    <row r="46" s="26" customFormat="true" ht="12.75" hidden="false" customHeight="false" outlineLevel="0" collapsed="false">
      <c r="A46" s="19" t="n">
        <v>44</v>
      </c>
      <c r="B46" s="20" t="s">
        <v>113</v>
      </c>
      <c r="C46" s="21" t="s">
        <v>114</v>
      </c>
      <c r="D46" s="19" t="s">
        <v>27</v>
      </c>
      <c r="E46" s="19" t="n">
        <v>1000</v>
      </c>
      <c r="F46" s="22" t="n">
        <f aca="false">(E46/3)</f>
        <v>333.333333333333</v>
      </c>
      <c r="G46" s="23" t="n">
        <f aca="false">(E46*5)</f>
        <v>5000</v>
      </c>
      <c r="H46" s="24" t="n">
        <v>0.244</v>
      </c>
      <c r="I46" s="25"/>
      <c r="J46" s="25"/>
      <c r="K46" s="25"/>
      <c r="L46" s="25"/>
      <c r="M46" s="25"/>
      <c r="N46" s="25"/>
      <c r="O46" s="25"/>
    </row>
    <row r="47" s="26" customFormat="true" ht="12.75" hidden="false" customHeight="false" outlineLevel="0" collapsed="false">
      <c r="A47" s="19" t="n">
        <v>45</v>
      </c>
      <c r="B47" s="20" t="s">
        <v>115</v>
      </c>
      <c r="C47" s="21" t="s">
        <v>116</v>
      </c>
      <c r="D47" s="19" t="s">
        <v>27</v>
      </c>
      <c r="E47" s="19" t="n">
        <v>100</v>
      </c>
      <c r="F47" s="22" t="n">
        <f aca="false">(E47/3)</f>
        <v>33.3333333333333</v>
      </c>
      <c r="G47" s="23" t="n">
        <f aca="false">(E47*5)</f>
        <v>500</v>
      </c>
      <c r="H47" s="24" t="n">
        <v>0.411</v>
      </c>
      <c r="I47" s="25"/>
      <c r="J47" s="25"/>
      <c r="K47" s="25"/>
      <c r="L47" s="25"/>
      <c r="M47" s="25"/>
      <c r="N47" s="25"/>
      <c r="O47" s="25"/>
    </row>
    <row r="48" s="26" customFormat="true" ht="12.75" hidden="false" customHeight="false" outlineLevel="0" collapsed="false">
      <c r="A48" s="19" t="n">
        <v>46</v>
      </c>
      <c r="B48" s="20" t="s">
        <v>117</v>
      </c>
      <c r="C48" s="21" t="s">
        <v>118</v>
      </c>
      <c r="D48" s="19" t="s">
        <v>27</v>
      </c>
      <c r="E48" s="19" t="n">
        <v>100</v>
      </c>
      <c r="F48" s="22" t="n">
        <f aca="false">(E48/3)</f>
        <v>33.3333333333333</v>
      </c>
      <c r="G48" s="23" t="n">
        <f aca="false">(E48*5)</f>
        <v>500</v>
      </c>
      <c r="H48" s="24" t="n">
        <v>0.846</v>
      </c>
      <c r="I48" s="25"/>
      <c r="J48" s="25"/>
      <c r="K48" s="25"/>
      <c r="L48" s="25"/>
      <c r="M48" s="25"/>
      <c r="N48" s="25"/>
      <c r="O48" s="25"/>
    </row>
    <row r="49" s="26" customFormat="true" ht="12.75" hidden="false" customHeight="false" outlineLevel="0" collapsed="false">
      <c r="A49" s="19" t="n">
        <v>47</v>
      </c>
      <c r="B49" s="20" t="s">
        <v>119</v>
      </c>
      <c r="C49" s="21" t="s">
        <v>120</v>
      </c>
      <c r="D49" s="19" t="s">
        <v>27</v>
      </c>
      <c r="E49" s="19" t="n">
        <v>1000</v>
      </c>
      <c r="F49" s="22" t="n">
        <f aca="false">(E49/3)</f>
        <v>333.333333333333</v>
      </c>
      <c r="G49" s="23" t="n">
        <f aca="false">(E49*5)</f>
        <v>5000</v>
      </c>
      <c r="H49" s="24" t="n">
        <v>0.382</v>
      </c>
      <c r="I49" s="25"/>
      <c r="J49" s="25"/>
      <c r="K49" s="25"/>
      <c r="L49" s="25"/>
      <c r="M49" s="25"/>
      <c r="N49" s="25"/>
      <c r="O49" s="25"/>
    </row>
    <row r="50" s="26" customFormat="true" ht="12.75" hidden="false" customHeight="false" outlineLevel="0" collapsed="false">
      <c r="A50" s="19" t="n">
        <v>48</v>
      </c>
      <c r="B50" s="20" t="s">
        <v>121</v>
      </c>
      <c r="C50" s="21" t="s">
        <v>122</v>
      </c>
      <c r="D50" s="19" t="s">
        <v>27</v>
      </c>
      <c r="E50" s="19" t="n">
        <v>100</v>
      </c>
      <c r="F50" s="22" t="n">
        <f aca="false">(E50/3)</f>
        <v>33.3333333333333</v>
      </c>
      <c r="G50" s="23" t="n">
        <f aca="false">(E50*5)</f>
        <v>500</v>
      </c>
      <c r="H50" s="24" t="n">
        <v>0.29</v>
      </c>
      <c r="I50" s="25"/>
      <c r="J50" s="25"/>
      <c r="K50" s="25"/>
      <c r="L50" s="25"/>
      <c r="M50" s="25"/>
      <c r="N50" s="25"/>
      <c r="O50" s="25"/>
    </row>
    <row r="51" s="26" customFormat="true" ht="12.75" hidden="false" customHeight="false" outlineLevel="0" collapsed="false">
      <c r="A51" s="19" t="n">
        <v>49</v>
      </c>
      <c r="B51" s="20" t="s">
        <v>123</v>
      </c>
      <c r="C51" s="21" t="s">
        <v>124</v>
      </c>
      <c r="D51" s="19" t="s">
        <v>27</v>
      </c>
      <c r="E51" s="19" t="n">
        <v>100</v>
      </c>
      <c r="F51" s="22" t="n">
        <f aca="false">(E51/3)</f>
        <v>33.3333333333333</v>
      </c>
      <c r="G51" s="23" t="n">
        <f aca="false">(E51*5)</f>
        <v>500</v>
      </c>
      <c r="H51" s="24" t="n">
        <v>0.445</v>
      </c>
      <c r="I51" s="25"/>
      <c r="J51" s="25"/>
      <c r="K51" s="25"/>
      <c r="L51" s="25"/>
      <c r="M51" s="25"/>
      <c r="N51" s="25"/>
      <c r="O51" s="25"/>
    </row>
    <row r="52" s="26" customFormat="true" ht="12.75" hidden="false" customHeight="false" outlineLevel="0" collapsed="false">
      <c r="A52" s="19" t="n">
        <v>50</v>
      </c>
      <c r="B52" s="20" t="s">
        <v>125</v>
      </c>
      <c r="C52" s="21" t="s">
        <v>126</v>
      </c>
      <c r="D52" s="19" t="s">
        <v>27</v>
      </c>
      <c r="E52" s="19" t="n">
        <v>100</v>
      </c>
      <c r="F52" s="22" t="n">
        <f aca="false">(E52/3)</f>
        <v>33.3333333333333</v>
      </c>
      <c r="G52" s="23" t="n">
        <f aca="false">(E52*5)</f>
        <v>500</v>
      </c>
      <c r="H52" s="24" t="n">
        <v>0.524</v>
      </c>
      <c r="I52" s="25"/>
      <c r="J52" s="25"/>
      <c r="K52" s="25"/>
      <c r="L52" s="25"/>
      <c r="M52" s="25"/>
      <c r="N52" s="25"/>
      <c r="O52" s="25"/>
    </row>
    <row r="53" s="26" customFormat="true" ht="12.75" hidden="false" customHeight="false" outlineLevel="0" collapsed="false">
      <c r="A53" s="19" t="n">
        <v>51</v>
      </c>
      <c r="B53" s="20" t="s">
        <v>127</v>
      </c>
      <c r="C53" s="21" t="s">
        <v>128</v>
      </c>
      <c r="D53" s="19" t="s">
        <v>27</v>
      </c>
      <c r="E53" s="19" t="n">
        <v>1000</v>
      </c>
      <c r="F53" s="22" t="n">
        <f aca="false">(E53/3)</f>
        <v>333.333333333333</v>
      </c>
      <c r="G53" s="23" t="n">
        <f aca="false">(E53*5)</f>
        <v>5000</v>
      </c>
      <c r="H53" s="24" t="n">
        <v>0.14</v>
      </c>
      <c r="I53" s="25"/>
      <c r="J53" s="25"/>
      <c r="K53" s="25"/>
      <c r="L53" s="25"/>
      <c r="M53" s="25"/>
      <c r="N53" s="25"/>
      <c r="O53" s="25"/>
    </row>
    <row r="54" s="26" customFormat="true" ht="12.75" hidden="false" customHeight="false" outlineLevel="0" collapsed="false">
      <c r="A54" s="19" t="n">
        <v>52</v>
      </c>
      <c r="B54" s="20" t="s">
        <v>129</v>
      </c>
      <c r="C54" s="21" t="s">
        <v>130</v>
      </c>
      <c r="D54" s="19" t="s">
        <v>27</v>
      </c>
      <c r="E54" s="19" t="n">
        <v>250</v>
      </c>
      <c r="F54" s="22" t="n">
        <f aca="false">(E54/3)</f>
        <v>83.3333333333333</v>
      </c>
      <c r="G54" s="23" t="n">
        <f aca="false">(E54*5)</f>
        <v>1250</v>
      </c>
      <c r="H54" s="24" t="n">
        <v>0.206</v>
      </c>
      <c r="I54" s="25"/>
      <c r="J54" s="25"/>
      <c r="K54" s="25"/>
      <c r="L54" s="25"/>
      <c r="M54" s="25"/>
      <c r="N54" s="25"/>
      <c r="O54" s="25"/>
    </row>
    <row r="55" s="26" customFormat="true" ht="12.75" hidden="false" customHeight="false" outlineLevel="0" collapsed="false">
      <c r="A55" s="19" t="n">
        <v>53</v>
      </c>
      <c r="B55" s="20" t="s">
        <v>131</v>
      </c>
      <c r="C55" s="21" t="s">
        <v>132</v>
      </c>
      <c r="D55" s="19" t="s">
        <v>27</v>
      </c>
      <c r="E55" s="19" t="n">
        <v>1000</v>
      </c>
      <c r="F55" s="22" t="n">
        <f aca="false">(E55/3)</f>
        <v>333.333333333333</v>
      </c>
      <c r="G55" s="23" t="n">
        <f aca="false">(E55*5)</f>
        <v>5000</v>
      </c>
      <c r="H55" s="24" t="n">
        <v>0.191</v>
      </c>
      <c r="I55" s="25"/>
      <c r="J55" s="25"/>
      <c r="K55" s="25"/>
      <c r="L55" s="25"/>
      <c r="M55" s="25"/>
      <c r="N55" s="25"/>
      <c r="O55" s="25"/>
    </row>
    <row r="56" s="26" customFormat="true" ht="12.75" hidden="false" customHeight="false" outlineLevel="0" collapsed="false">
      <c r="A56" s="19" t="n">
        <v>54</v>
      </c>
      <c r="B56" s="20" t="s">
        <v>133</v>
      </c>
      <c r="C56" s="21" t="s">
        <v>134</v>
      </c>
      <c r="D56" s="19" t="s">
        <v>27</v>
      </c>
      <c r="E56" s="19" t="n">
        <v>100</v>
      </c>
      <c r="F56" s="22" t="n">
        <f aca="false">(E56/3)</f>
        <v>33.3333333333333</v>
      </c>
      <c r="G56" s="23" t="n">
        <f aca="false">(E56*5)</f>
        <v>500</v>
      </c>
      <c r="H56" s="24" t="n">
        <v>0.206</v>
      </c>
      <c r="I56" s="25"/>
      <c r="J56" s="25"/>
      <c r="K56" s="25"/>
      <c r="L56" s="25"/>
      <c r="M56" s="25"/>
      <c r="N56" s="25"/>
      <c r="O56" s="25"/>
    </row>
    <row r="57" s="26" customFormat="true" ht="12.75" hidden="false" customHeight="false" outlineLevel="0" collapsed="false">
      <c r="A57" s="19" t="n">
        <v>55</v>
      </c>
      <c r="B57" s="20" t="s">
        <v>135</v>
      </c>
      <c r="C57" s="21" t="s">
        <v>136</v>
      </c>
      <c r="D57" s="19" t="s">
        <v>27</v>
      </c>
      <c r="E57" s="19" t="n">
        <v>250</v>
      </c>
      <c r="F57" s="22" t="n">
        <f aca="false">(E57/3)</f>
        <v>83.3333333333333</v>
      </c>
      <c r="G57" s="23" t="n">
        <f aca="false">(E57*5)</f>
        <v>1250</v>
      </c>
      <c r="H57" s="24" t="n">
        <v>0.216</v>
      </c>
      <c r="I57" s="25"/>
      <c r="J57" s="25"/>
      <c r="K57" s="25"/>
      <c r="L57" s="25"/>
      <c r="M57" s="25"/>
      <c r="N57" s="25"/>
      <c r="O57" s="25"/>
    </row>
    <row r="58" s="26" customFormat="true" ht="12.75" hidden="false" customHeight="false" outlineLevel="0" collapsed="false">
      <c r="A58" s="19" t="n">
        <v>56</v>
      </c>
      <c r="B58" s="20" t="s">
        <v>137</v>
      </c>
      <c r="C58" s="21" t="s">
        <v>138</v>
      </c>
      <c r="D58" s="19" t="s">
        <v>27</v>
      </c>
      <c r="E58" s="19" t="n">
        <v>1000</v>
      </c>
      <c r="F58" s="22" t="n">
        <f aca="false">(E58/3)</f>
        <v>333.333333333333</v>
      </c>
      <c r="G58" s="23" t="n">
        <f aca="false">(E58*5)</f>
        <v>5000</v>
      </c>
      <c r="H58" s="24" t="n">
        <v>0.291</v>
      </c>
      <c r="I58" s="25"/>
      <c r="J58" s="25"/>
      <c r="K58" s="25"/>
      <c r="L58" s="25"/>
      <c r="M58" s="25"/>
      <c r="N58" s="25"/>
      <c r="O58" s="25"/>
    </row>
    <row r="59" s="26" customFormat="true" ht="12.75" hidden="false" customHeight="false" outlineLevel="0" collapsed="false">
      <c r="A59" s="19" t="n">
        <v>57</v>
      </c>
      <c r="B59" s="20" t="s">
        <v>139</v>
      </c>
      <c r="C59" s="21" t="s">
        <v>140</v>
      </c>
      <c r="D59" s="19" t="s">
        <v>27</v>
      </c>
      <c r="E59" s="19" t="n">
        <v>250</v>
      </c>
      <c r="F59" s="22" t="n">
        <f aca="false">(E59/3)</f>
        <v>83.3333333333333</v>
      </c>
      <c r="G59" s="23" t="n">
        <f aca="false">(E59*5)</f>
        <v>1250</v>
      </c>
      <c r="H59" s="24" t="n">
        <v>0.226</v>
      </c>
      <c r="I59" s="25"/>
      <c r="J59" s="25"/>
      <c r="K59" s="25"/>
      <c r="L59" s="25"/>
      <c r="M59" s="25"/>
      <c r="N59" s="25"/>
      <c r="O59" s="25"/>
    </row>
    <row r="60" s="26" customFormat="true" ht="12.75" hidden="false" customHeight="false" outlineLevel="0" collapsed="false">
      <c r="A60" s="19" t="n">
        <v>58</v>
      </c>
      <c r="B60" s="20" t="s">
        <v>141</v>
      </c>
      <c r="C60" s="21" t="s">
        <v>142</v>
      </c>
      <c r="D60" s="19" t="s">
        <v>27</v>
      </c>
      <c r="E60" s="19" t="n">
        <v>1000</v>
      </c>
      <c r="F60" s="22" t="n">
        <f aca="false">(E60/3)</f>
        <v>333.333333333333</v>
      </c>
      <c r="G60" s="23" t="n">
        <f aca="false">(E60*5)</f>
        <v>5000</v>
      </c>
      <c r="H60" s="24" t="n">
        <v>0.181</v>
      </c>
      <c r="I60" s="25"/>
      <c r="J60" s="25"/>
      <c r="K60" s="25"/>
      <c r="L60" s="25"/>
      <c r="M60" s="25"/>
      <c r="N60" s="25"/>
      <c r="O60" s="25"/>
    </row>
    <row r="61" s="26" customFormat="true" ht="12.75" hidden="false" customHeight="false" outlineLevel="0" collapsed="false">
      <c r="A61" s="19" t="n">
        <v>59</v>
      </c>
      <c r="B61" s="20" t="s">
        <v>143</v>
      </c>
      <c r="C61" s="21" t="s">
        <v>144</v>
      </c>
      <c r="D61" s="19" t="s">
        <v>27</v>
      </c>
      <c r="E61" s="19" t="n">
        <v>1000</v>
      </c>
      <c r="F61" s="22" t="n">
        <f aca="false">(E61/3)</f>
        <v>333.333333333333</v>
      </c>
      <c r="G61" s="23" t="n">
        <f aca="false">(E61*5)</f>
        <v>5000</v>
      </c>
      <c r="H61" s="24" t="n">
        <v>0.156</v>
      </c>
      <c r="I61" s="25"/>
      <c r="J61" s="25"/>
      <c r="K61" s="25"/>
      <c r="L61" s="25"/>
      <c r="M61" s="25"/>
      <c r="N61" s="25"/>
      <c r="O61" s="25"/>
    </row>
    <row r="62" s="26" customFormat="true" ht="12.75" hidden="false" customHeight="false" outlineLevel="0" collapsed="false">
      <c r="A62" s="19" t="n">
        <v>60</v>
      </c>
      <c r="B62" s="20" t="s">
        <v>145</v>
      </c>
      <c r="C62" s="21" t="s">
        <v>146</v>
      </c>
      <c r="D62" s="19" t="s">
        <v>27</v>
      </c>
      <c r="E62" s="19" t="n">
        <v>250</v>
      </c>
      <c r="F62" s="22" t="n">
        <f aca="false">(E62/3)</f>
        <v>83.3333333333333</v>
      </c>
      <c r="G62" s="23" t="n">
        <f aca="false">(E62*5)</f>
        <v>1250</v>
      </c>
      <c r="H62" s="24" t="n">
        <v>0.23</v>
      </c>
      <c r="I62" s="25"/>
      <c r="J62" s="25"/>
      <c r="K62" s="25"/>
      <c r="L62" s="25"/>
      <c r="M62" s="25"/>
      <c r="N62" s="25"/>
      <c r="O62" s="25"/>
    </row>
    <row r="63" s="26" customFormat="true" ht="12.75" hidden="false" customHeight="false" outlineLevel="0" collapsed="false">
      <c r="A63" s="19" t="n">
        <v>61</v>
      </c>
      <c r="B63" s="20" t="s">
        <v>147</v>
      </c>
      <c r="C63" s="21" t="s">
        <v>148</v>
      </c>
      <c r="D63" s="19" t="s">
        <v>27</v>
      </c>
      <c r="E63" s="19" t="n">
        <v>100</v>
      </c>
      <c r="F63" s="22" t="n">
        <f aca="false">(E63/3)</f>
        <v>33.3333333333333</v>
      </c>
      <c r="G63" s="23" t="n">
        <f aca="false">(E63*5)</f>
        <v>500</v>
      </c>
      <c r="H63" s="24" t="n">
        <v>0.168</v>
      </c>
      <c r="I63" s="25"/>
      <c r="J63" s="25"/>
      <c r="K63" s="25"/>
      <c r="L63" s="25"/>
      <c r="M63" s="25"/>
      <c r="N63" s="25"/>
      <c r="O63" s="25"/>
    </row>
    <row r="64" s="26" customFormat="true" ht="12.75" hidden="false" customHeight="false" outlineLevel="0" collapsed="false">
      <c r="A64" s="19" t="n">
        <v>62</v>
      </c>
      <c r="B64" s="20" t="s">
        <v>149</v>
      </c>
      <c r="C64" s="21" t="s">
        <v>150</v>
      </c>
      <c r="D64" s="19" t="s">
        <v>27</v>
      </c>
      <c r="E64" s="19" t="n">
        <v>1000</v>
      </c>
      <c r="F64" s="22" t="n">
        <f aca="false">(E64/3)</f>
        <v>333.333333333333</v>
      </c>
      <c r="G64" s="23" t="n">
        <f aca="false">(E64*5)</f>
        <v>5000</v>
      </c>
      <c r="H64" s="24" t="n">
        <v>0.186</v>
      </c>
      <c r="I64" s="25"/>
      <c r="J64" s="25"/>
      <c r="K64" s="25"/>
      <c r="L64" s="25"/>
      <c r="M64" s="25"/>
      <c r="N64" s="25"/>
      <c r="O64" s="25"/>
    </row>
    <row r="65" s="26" customFormat="true" ht="12.75" hidden="false" customHeight="false" outlineLevel="0" collapsed="false">
      <c r="A65" s="19" t="n">
        <v>63</v>
      </c>
      <c r="B65" s="20" t="s">
        <v>151</v>
      </c>
      <c r="C65" s="21" t="s">
        <v>152</v>
      </c>
      <c r="D65" s="19" t="s">
        <v>27</v>
      </c>
      <c r="E65" s="19" t="n">
        <v>100</v>
      </c>
      <c r="F65" s="22" t="n">
        <f aca="false">(E65/3)</f>
        <v>33.3333333333333</v>
      </c>
      <c r="G65" s="23" t="n">
        <f aca="false">(E65*5)</f>
        <v>500</v>
      </c>
      <c r="H65" s="24" t="n">
        <v>5.71</v>
      </c>
      <c r="I65" s="25"/>
      <c r="J65" s="25"/>
      <c r="K65" s="25"/>
      <c r="L65" s="25"/>
      <c r="M65" s="25"/>
      <c r="N65" s="25"/>
      <c r="O65" s="25"/>
    </row>
    <row r="66" s="26" customFormat="true" ht="12.75" hidden="false" customHeight="false" outlineLevel="0" collapsed="false">
      <c r="A66" s="19" t="n">
        <v>64</v>
      </c>
      <c r="B66" s="20" t="s">
        <v>153</v>
      </c>
      <c r="C66" s="21" t="s">
        <v>154</v>
      </c>
      <c r="D66" s="19" t="s">
        <v>27</v>
      </c>
      <c r="E66" s="19" t="n">
        <v>100</v>
      </c>
      <c r="F66" s="22" t="n">
        <f aca="false">(E66/3)</f>
        <v>33.3333333333333</v>
      </c>
      <c r="G66" s="23" t="n">
        <f aca="false">(E66*5)</f>
        <v>500</v>
      </c>
      <c r="H66" s="24" t="n">
        <v>0.553</v>
      </c>
      <c r="I66" s="25"/>
      <c r="J66" s="25"/>
      <c r="K66" s="25"/>
      <c r="L66" s="25"/>
      <c r="M66" s="25"/>
      <c r="N66" s="25"/>
      <c r="O66" s="25"/>
    </row>
    <row r="67" s="26" customFormat="true" ht="12.75" hidden="false" customHeight="false" outlineLevel="0" collapsed="false">
      <c r="A67" s="19" t="n">
        <v>65</v>
      </c>
      <c r="B67" s="20" t="s">
        <v>155</v>
      </c>
      <c r="C67" s="21" t="s">
        <v>156</v>
      </c>
      <c r="D67" s="19" t="s">
        <v>27</v>
      </c>
      <c r="E67" s="19" t="n">
        <v>100</v>
      </c>
      <c r="F67" s="22" t="n">
        <f aca="false">(E67/3)</f>
        <v>33.3333333333333</v>
      </c>
      <c r="G67" s="23" t="n">
        <f aca="false">(E67*5)</f>
        <v>500</v>
      </c>
      <c r="H67" s="24" t="n">
        <v>1.251</v>
      </c>
      <c r="I67" s="25"/>
      <c r="J67" s="25"/>
      <c r="K67" s="25"/>
      <c r="L67" s="25"/>
      <c r="M67" s="25"/>
      <c r="N67" s="25"/>
      <c r="O67" s="25"/>
    </row>
    <row r="68" s="26" customFormat="true" ht="12.75" hidden="false" customHeight="false" outlineLevel="0" collapsed="false">
      <c r="A68" s="19" t="n">
        <v>66</v>
      </c>
      <c r="B68" s="20" t="s">
        <v>157</v>
      </c>
      <c r="C68" s="21" t="s">
        <v>158</v>
      </c>
      <c r="D68" s="19" t="s">
        <v>27</v>
      </c>
      <c r="E68" s="19" t="n">
        <v>100</v>
      </c>
      <c r="F68" s="22" t="n">
        <f aca="false">(E68/3)</f>
        <v>33.3333333333333</v>
      </c>
      <c r="G68" s="23" t="n">
        <f aca="false">(E68*5)</f>
        <v>500</v>
      </c>
      <c r="H68" s="24" t="n">
        <v>0.564</v>
      </c>
      <c r="I68" s="25"/>
      <c r="J68" s="25"/>
      <c r="K68" s="25"/>
      <c r="L68" s="25"/>
      <c r="M68" s="25"/>
      <c r="N68" s="25"/>
      <c r="O68" s="25"/>
    </row>
    <row r="69" s="26" customFormat="true" ht="12.75" hidden="false" customHeight="false" outlineLevel="0" collapsed="false">
      <c r="A69" s="19" t="n">
        <v>67</v>
      </c>
      <c r="B69" s="20" t="s">
        <v>159</v>
      </c>
      <c r="C69" s="21" t="s">
        <v>160</v>
      </c>
      <c r="D69" s="19" t="s">
        <v>27</v>
      </c>
      <c r="E69" s="19" t="n">
        <v>100</v>
      </c>
      <c r="F69" s="22" t="n">
        <f aca="false">(E69/3)</f>
        <v>33.3333333333333</v>
      </c>
      <c r="G69" s="23" t="n">
        <f aca="false">(E69*5)</f>
        <v>500</v>
      </c>
      <c r="H69" s="24" t="n">
        <v>0.698</v>
      </c>
      <c r="I69" s="25"/>
      <c r="J69" s="25"/>
      <c r="K69" s="25"/>
      <c r="L69" s="25"/>
      <c r="M69" s="25"/>
      <c r="N69" s="25"/>
      <c r="O69" s="25"/>
    </row>
    <row r="70" s="26" customFormat="true" ht="12.75" hidden="false" customHeight="false" outlineLevel="0" collapsed="false">
      <c r="A70" s="19" t="n">
        <v>68</v>
      </c>
      <c r="B70" s="20" t="s">
        <v>161</v>
      </c>
      <c r="C70" s="21" t="s">
        <v>162</v>
      </c>
      <c r="D70" s="19" t="s">
        <v>27</v>
      </c>
      <c r="E70" s="19" t="n">
        <v>1000</v>
      </c>
      <c r="F70" s="22" t="n">
        <f aca="false">(E70/3)</f>
        <v>333.333333333333</v>
      </c>
      <c r="G70" s="23" t="n">
        <f aca="false">(E70*5)</f>
        <v>5000</v>
      </c>
      <c r="H70" s="24" t="n">
        <v>4.354</v>
      </c>
      <c r="I70" s="25"/>
      <c r="J70" s="25"/>
      <c r="K70" s="25"/>
      <c r="L70" s="25"/>
      <c r="M70" s="25"/>
      <c r="N70" s="25"/>
      <c r="O70" s="25"/>
    </row>
    <row r="71" s="26" customFormat="true" ht="12.75" hidden="false" customHeight="false" outlineLevel="0" collapsed="false">
      <c r="A71" s="19" t="n">
        <v>69</v>
      </c>
      <c r="B71" s="20" t="s">
        <v>163</v>
      </c>
      <c r="C71" s="21" t="s">
        <v>164</v>
      </c>
      <c r="D71" s="19" t="s">
        <v>165</v>
      </c>
      <c r="E71" s="19" t="n">
        <v>1</v>
      </c>
      <c r="F71" s="22" t="n">
        <f aca="false">(E71/3)</f>
        <v>0.333333333333333</v>
      </c>
      <c r="G71" s="23" t="n">
        <f aca="false">(E71*5)</f>
        <v>5</v>
      </c>
      <c r="H71" s="24" t="n">
        <v>4.25</v>
      </c>
      <c r="I71" s="25"/>
      <c r="J71" s="25"/>
      <c r="K71" s="25"/>
      <c r="L71" s="25"/>
      <c r="M71" s="25"/>
      <c r="N71" s="25"/>
      <c r="O71" s="25"/>
    </row>
    <row r="72" s="26" customFormat="true" ht="12.75" hidden="false" customHeight="false" outlineLevel="0" collapsed="false">
      <c r="A72" s="19" t="n">
        <v>70</v>
      </c>
      <c r="B72" s="20" t="s">
        <v>166</v>
      </c>
      <c r="C72" s="21" t="s">
        <v>167</v>
      </c>
      <c r="D72" s="19" t="s">
        <v>27</v>
      </c>
      <c r="E72" s="19" t="n">
        <v>100</v>
      </c>
      <c r="F72" s="22" t="n">
        <f aca="false">(E72/3)</f>
        <v>33.3333333333333</v>
      </c>
      <c r="G72" s="23" t="n">
        <f aca="false">(E72*5)</f>
        <v>500</v>
      </c>
      <c r="H72" s="24" t="n">
        <v>0.833</v>
      </c>
      <c r="I72" s="25"/>
      <c r="J72" s="25"/>
      <c r="K72" s="25"/>
      <c r="L72" s="25"/>
      <c r="M72" s="25"/>
      <c r="N72" s="25"/>
      <c r="O72" s="25"/>
    </row>
    <row r="73" s="26" customFormat="true" ht="12.75" hidden="false" customHeight="false" outlineLevel="0" collapsed="false">
      <c r="A73" s="19" t="n">
        <v>71</v>
      </c>
      <c r="B73" s="20" t="s">
        <v>168</v>
      </c>
      <c r="C73" s="21" t="s">
        <v>169</v>
      </c>
      <c r="D73" s="19" t="s">
        <v>27</v>
      </c>
      <c r="E73" s="19" t="n">
        <v>100</v>
      </c>
      <c r="F73" s="22" t="n">
        <f aca="false">(E73/3)</f>
        <v>33.3333333333333</v>
      </c>
      <c r="G73" s="23" t="n">
        <f aca="false">(E73*5)</f>
        <v>500</v>
      </c>
      <c r="H73" s="24" t="n">
        <v>0.375</v>
      </c>
      <c r="I73" s="25"/>
      <c r="J73" s="25"/>
      <c r="K73" s="25"/>
      <c r="L73" s="25"/>
      <c r="M73" s="25"/>
      <c r="N73" s="25"/>
      <c r="O73" s="25"/>
    </row>
    <row r="74" s="26" customFormat="true" ht="12.75" hidden="false" customHeight="false" outlineLevel="0" collapsed="false">
      <c r="A74" s="19" t="n">
        <v>72</v>
      </c>
      <c r="B74" s="20" t="s">
        <v>170</v>
      </c>
      <c r="C74" s="21" t="s">
        <v>171</v>
      </c>
      <c r="D74" s="19" t="s">
        <v>27</v>
      </c>
      <c r="E74" s="19" t="n">
        <v>100</v>
      </c>
      <c r="F74" s="22" t="n">
        <f aca="false">(E74/3)</f>
        <v>33.3333333333333</v>
      </c>
      <c r="G74" s="23" t="n">
        <f aca="false">(E74*5)</f>
        <v>500</v>
      </c>
      <c r="H74" s="24" t="n">
        <v>0.816</v>
      </c>
      <c r="I74" s="25"/>
      <c r="J74" s="25"/>
      <c r="K74" s="25"/>
      <c r="L74" s="25"/>
      <c r="M74" s="25"/>
      <c r="N74" s="25"/>
      <c r="O74" s="25"/>
    </row>
    <row r="75" s="26" customFormat="true" ht="12.75" hidden="false" customHeight="false" outlineLevel="0" collapsed="false">
      <c r="A75" s="19" t="n">
        <v>73</v>
      </c>
      <c r="B75" s="20" t="s">
        <v>172</v>
      </c>
      <c r="C75" s="21" t="s">
        <v>173</v>
      </c>
      <c r="D75" s="19" t="s">
        <v>165</v>
      </c>
      <c r="E75" s="19" t="n">
        <v>1</v>
      </c>
      <c r="F75" s="22" t="n">
        <f aca="false">(E75/3)</f>
        <v>0.333333333333333</v>
      </c>
      <c r="G75" s="23" t="n">
        <f aca="false">(E75*5)</f>
        <v>5</v>
      </c>
      <c r="H75" s="24" t="n">
        <v>50.7</v>
      </c>
      <c r="I75" s="25"/>
      <c r="J75" s="25"/>
      <c r="K75" s="25"/>
      <c r="L75" s="25"/>
      <c r="M75" s="25"/>
      <c r="N75" s="25"/>
      <c r="O75" s="25"/>
    </row>
    <row r="76" s="26" customFormat="true" ht="12.75" hidden="false" customHeight="false" outlineLevel="0" collapsed="false">
      <c r="A76" s="19" t="n">
        <v>74</v>
      </c>
      <c r="B76" s="20" t="s">
        <v>174</v>
      </c>
      <c r="C76" s="21" t="s">
        <v>175</v>
      </c>
      <c r="D76" s="19" t="s">
        <v>27</v>
      </c>
      <c r="E76" s="19" t="n">
        <v>500</v>
      </c>
      <c r="F76" s="22" t="n">
        <f aca="false">(E76/3)</f>
        <v>166.666666666667</v>
      </c>
      <c r="G76" s="23" t="n">
        <f aca="false">(E76*5)</f>
        <v>2500</v>
      </c>
      <c r="H76" s="24" t="n">
        <v>0.496</v>
      </c>
      <c r="I76" s="25"/>
      <c r="J76" s="25"/>
      <c r="K76" s="25"/>
      <c r="L76" s="25"/>
      <c r="M76" s="25"/>
      <c r="N76" s="25"/>
      <c r="O76" s="25"/>
    </row>
    <row r="77" s="26" customFormat="true" ht="12.75" hidden="false" customHeight="false" outlineLevel="0" collapsed="false">
      <c r="A77" s="19" t="n">
        <v>75</v>
      </c>
      <c r="B77" s="20" t="s">
        <v>176</v>
      </c>
      <c r="C77" s="21" t="s">
        <v>177</v>
      </c>
      <c r="D77" s="19" t="s">
        <v>165</v>
      </c>
      <c r="E77" s="19" t="n">
        <v>1</v>
      </c>
      <c r="F77" s="22" t="n">
        <f aca="false">(E77/3)</f>
        <v>0.333333333333333</v>
      </c>
      <c r="G77" s="23" t="n">
        <f aca="false">(E77*5)</f>
        <v>5</v>
      </c>
      <c r="H77" s="24" t="n">
        <v>40.48</v>
      </c>
      <c r="I77" s="25"/>
      <c r="J77" s="25"/>
      <c r="K77" s="25"/>
      <c r="L77" s="25"/>
      <c r="M77" s="25"/>
      <c r="N77" s="25"/>
      <c r="O77" s="25"/>
    </row>
    <row r="78" s="26" customFormat="true" ht="12.75" hidden="false" customHeight="false" outlineLevel="0" collapsed="false">
      <c r="A78" s="19" t="n">
        <v>76</v>
      </c>
      <c r="B78" s="20" t="s">
        <v>178</v>
      </c>
      <c r="C78" s="21" t="s">
        <v>179</v>
      </c>
      <c r="D78" s="19" t="s">
        <v>165</v>
      </c>
      <c r="E78" s="19" t="n">
        <v>1</v>
      </c>
      <c r="F78" s="22" t="n">
        <f aca="false">(E78/3)</f>
        <v>0.333333333333333</v>
      </c>
      <c r="G78" s="23" t="n">
        <f aca="false">(E78*5)</f>
        <v>5</v>
      </c>
      <c r="H78" s="24" t="n">
        <v>3.27</v>
      </c>
      <c r="I78" s="25"/>
      <c r="J78" s="25"/>
      <c r="K78" s="25"/>
      <c r="L78" s="25"/>
      <c r="M78" s="25"/>
      <c r="N78" s="25"/>
      <c r="O78" s="25"/>
    </row>
    <row r="79" s="26" customFormat="true" ht="12.75" hidden="false" customHeight="false" outlineLevel="0" collapsed="false">
      <c r="A79" s="19" t="n">
        <v>77</v>
      </c>
      <c r="B79" s="20" t="s">
        <v>180</v>
      </c>
      <c r="C79" s="21" t="s">
        <v>181</v>
      </c>
      <c r="D79" s="19" t="s">
        <v>27</v>
      </c>
      <c r="E79" s="19" t="n">
        <v>250</v>
      </c>
      <c r="F79" s="22" t="n">
        <f aca="false">(E79/3)</f>
        <v>83.3333333333333</v>
      </c>
      <c r="G79" s="23" t="n">
        <f aca="false">(E79*5)</f>
        <v>1250</v>
      </c>
      <c r="H79" s="24" t="n">
        <v>0.251</v>
      </c>
      <c r="I79" s="25"/>
      <c r="J79" s="25"/>
      <c r="K79" s="25"/>
      <c r="L79" s="25"/>
      <c r="M79" s="25"/>
      <c r="N79" s="25"/>
      <c r="O79" s="25"/>
    </row>
    <row r="80" s="26" customFormat="true" ht="12.75" hidden="false" customHeight="false" outlineLevel="0" collapsed="false">
      <c r="A80" s="19" t="n">
        <v>78</v>
      </c>
      <c r="B80" s="20" t="s">
        <v>182</v>
      </c>
      <c r="C80" s="21" t="s">
        <v>183</v>
      </c>
      <c r="D80" s="19" t="s">
        <v>165</v>
      </c>
      <c r="E80" s="19" t="n">
        <v>5</v>
      </c>
      <c r="F80" s="22" t="n">
        <f aca="false">(E80/3)</f>
        <v>1.66666666666667</v>
      </c>
      <c r="G80" s="23" t="n">
        <f aca="false">(E80*5)</f>
        <v>25</v>
      </c>
      <c r="H80" s="24" t="n">
        <v>5.02</v>
      </c>
      <c r="I80" s="25"/>
      <c r="J80" s="25"/>
      <c r="K80" s="25"/>
      <c r="L80" s="25"/>
      <c r="M80" s="25"/>
      <c r="N80" s="25"/>
      <c r="O80" s="25"/>
    </row>
    <row r="81" s="26" customFormat="true" ht="12.75" hidden="false" customHeight="false" outlineLevel="0" collapsed="false">
      <c r="A81" s="19" t="n">
        <v>79</v>
      </c>
      <c r="B81" s="20" t="s">
        <v>184</v>
      </c>
      <c r="C81" s="21" t="s">
        <v>185</v>
      </c>
      <c r="D81" s="19" t="s">
        <v>27</v>
      </c>
      <c r="E81" s="19" t="n">
        <v>1000</v>
      </c>
      <c r="F81" s="22" t="n">
        <f aca="false">(E81/3)</f>
        <v>333.333333333333</v>
      </c>
      <c r="G81" s="23" t="n">
        <f aca="false">(E81*5)</f>
        <v>5000</v>
      </c>
      <c r="H81" s="24" t="n">
        <v>0.12</v>
      </c>
      <c r="I81" s="25"/>
      <c r="J81" s="25"/>
      <c r="K81" s="25"/>
      <c r="L81" s="25"/>
      <c r="M81" s="25"/>
      <c r="N81" s="25"/>
      <c r="O81" s="25"/>
    </row>
    <row r="82" s="26" customFormat="true" ht="12.75" hidden="false" customHeight="false" outlineLevel="0" collapsed="false">
      <c r="A82" s="19" t="n">
        <v>80</v>
      </c>
      <c r="B82" s="20" t="s">
        <v>186</v>
      </c>
      <c r="C82" s="21" t="s">
        <v>187</v>
      </c>
      <c r="D82" s="19" t="s">
        <v>27</v>
      </c>
      <c r="E82" s="19" t="n">
        <v>5</v>
      </c>
      <c r="F82" s="22" t="n">
        <f aca="false">(E82/3)</f>
        <v>1.66666666666667</v>
      </c>
      <c r="G82" s="23" t="n">
        <f aca="false">(E82*5)</f>
        <v>25</v>
      </c>
      <c r="H82" s="24" t="n">
        <v>0.083</v>
      </c>
      <c r="I82" s="25"/>
      <c r="J82" s="25"/>
      <c r="K82" s="25"/>
      <c r="L82" s="25"/>
      <c r="M82" s="25"/>
      <c r="N82" s="25"/>
      <c r="O82" s="25"/>
    </row>
    <row r="83" s="26" customFormat="true" ht="12.75" hidden="false" customHeight="false" outlineLevel="0" collapsed="false">
      <c r="A83" s="19" t="n">
        <v>81</v>
      </c>
      <c r="B83" s="20" t="s">
        <v>188</v>
      </c>
      <c r="C83" s="21" t="s">
        <v>189</v>
      </c>
      <c r="D83" s="19" t="s">
        <v>27</v>
      </c>
      <c r="E83" s="19" t="n">
        <v>5</v>
      </c>
      <c r="F83" s="22" t="n">
        <f aca="false">(E83/3)</f>
        <v>1.66666666666667</v>
      </c>
      <c r="G83" s="23" t="n">
        <f aca="false">(E83*5)</f>
        <v>25</v>
      </c>
      <c r="H83" s="24" t="n">
        <v>0.112</v>
      </c>
      <c r="I83" s="25"/>
      <c r="J83" s="25"/>
      <c r="K83" s="25"/>
      <c r="L83" s="25"/>
      <c r="M83" s="25"/>
      <c r="N83" s="25"/>
      <c r="O83" s="25"/>
    </row>
    <row r="84" s="26" customFormat="true" ht="12.75" hidden="false" customHeight="false" outlineLevel="0" collapsed="false">
      <c r="A84" s="19" t="n">
        <v>82</v>
      </c>
      <c r="B84" s="20" t="s">
        <v>190</v>
      </c>
      <c r="C84" s="21" t="s">
        <v>191</v>
      </c>
      <c r="D84" s="19" t="s">
        <v>27</v>
      </c>
      <c r="E84" s="19" t="n">
        <v>5</v>
      </c>
      <c r="F84" s="22" t="n">
        <f aca="false">(E84/3)</f>
        <v>1.66666666666667</v>
      </c>
      <c r="G84" s="23" t="n">
        <f aca="false">(E84*5)</f>
        <v>25</v>
      </c>
      <c r="H84" s="24" t="n">
        <v>0.139</v>
      </c>
      <c r="I84" s="25"/>
      <c r="J84" s="25"/>
      <c r="K84" s="25"/>
      <c r="L84" s="25"/>
      <c r="M84" s="25"/>
      <c r="N84" s="25"/>
      <c r="O84" s="25"/>
    </row>
    <row r="85" s="26" customFormat="true" ht="12.75" hidden="false" customHeight="false" outlineLevel="0" collapsed="false">
      <c r="A85" s="19" t="n">
        <v>83</v>
      </c>
      <c r="B85" s="20" t="s">
        <v>192</v>
      </c>
      <c r="C85" s="21" t="s">
        <v>193</v>
      </c>
      <c r="D85" s="19" t="s">
        <v>27</v>
      </c>
      <c r="E85" s="19" t="n">
        <v>5</v>
      </c>
      <c r="F85" s="22" t="n">
        <f aca="false">(E85/3)</f>
        <v>1.66666666666667</v>
      </c>
      <c r="G85" s="23" t="n">
        <f aca="false">(E85*5)</f>
        <v>25</v>
      </c>
      <c r="H85" s="24" t="n">
        <v>0.061</v>
      </c>
      <c r="I85" s="25"/>
      <c r="J85" s="25"/>
      <c r="K85" s="25"/>
      <c r="L85" s="25"/>
      <c r="M85" s="25"/>
      <c r="N85" s="25"/>
      <c r="O85" s="25"/>
    </row>
    <row r="86" s="26" customFormat="true" ht="12.75" hidden="false" customHeight="false" outlineLevel="0" collapsed="false">
      <c r="A86" s="19" t="n">
        <v>84</v>
      </c>
      <c r="B86" s="20" t="s">
        <v>194</v>
      </c>
      <c r="C86" s="21" t="s">
        <v>195</v>
      </c>
      <c r="D86" s="19" t="s">
        <v>165</v>
      </c>
      <c r="E86" s="19" t="n">
        <v>5</v>
      </c>
      <c r="F86" s="22" t="n">
        <f aca="false">(E86/3)</f>
        <v>1.66666666666667</v>
      </c>
      <c r="G86" s="23" t="n">
        <f aca="false">(E86*5)</f>
        <v>25</v>
      </c>
      <c r="H86" s="24" t="n">
        <v>4.53</v>
      </c>
      <c r="I86" s="25"/>
      <c r="J86" s="25"/>
      <c r="K86" s="25"/>
      <c r="L86" s="25"/>
      <c r="M86" s="25"/>
      <c r="N86" s="25"/>
      <c r="O86" s="25"/>
    </row>
    <row r="87" s="26" customFormat="true" ht="12.75" hidden="false" customHeight="false" outlineLevel="0" collapsed="false">
      <c r="A87" s="19" t="n">
        <v>85</v>
      </c>
      <c r="B87" s="20" t="s">
        <v>196</v>
      </c>
      <c r="C87" s="21" t="s">
        <v>197</v>
      </c>
      <c r="D87" s="19" t="s">
        <v>27</v>
      </c>
      <c r="E87" s="19" t="n">
        <v>100</v>
      </c>
      <c r="F87" s="22" t="n">
        <f aca="false">(E87/3)</f>
        <v>33.3333333333333</v>
      </c>
      <c r="G87" s="23" t="n">
        <f aca="false">(E87*5)</f>
        <v>500</v>
      </c>
      <c r="H87" s="24" t="n">
        <v>0.692</v>
      </c>
      <c r="I87" s="25"/>
      <c r="J87" s="25"/>
      <c r="K87" s="25"/>
      <c r="L87" s="25"/>
      <c r="M87" s="25"/>
      <c r="N87" s="25"/>
      <c r="O87" s="25"/>
    </row>
    <row r="88" s="26" customFormat="true" ht="12.75" hidden="false" customHeight="false" outlineLevel="0" collapsed="false">
      <c r="A88" s="19" t="n">
        <v>86</v>
      </c>
      <c r="B88" s="20" t="s">
        <v>198</v>
      </c>
      <c r="C88" s="21" t="s">
        <v>199</v>
      </c>
      <c r="D88" s="19" t="s">
        <v>27</v>
      </c>
      <c r="E88" s="19" t="n">
        <v>500</v>
      </c>
      <c r="F88" s="22" t="n">
        <f aca="false">(E88/3)</f>
        <v>166.666666666667</v>
      </c>
      <c r="G88" s="23" t="n">
        <f aca="false">(E88*5)</f>
        <v>2500</v>
      </c>
      <c r="H88" s="24" t="n">
        <v>0.053</v>
      </c>
      <c r="I88" s="25"/>
      <c r="J88" s="25"/>
      <c r="K88" s="25"/>
      <c r="L88" s="25"/>
      <c r="M88" s="25"/>
      <c r="N88" s="25"/>
      <c r="O88" s="25"/>
    </row>
    <row r="89" s="26" customFormat="true" ht="12.75" hidden="false" customHeight="false" outlineLevel="0" collapsed="false">
      <c r="A89" s="19" t="n">
        <v>87</v>
      </c>
      <c r="B89" s="20" t="s">
        <v>200</v>
      </c>
      <c r="C89" s="21" t="s">
        <v>201</v>
      </c>
      <c r="D89" s="19" t="s">
        <v>165</v>
      </c>
      <c r="E89" s="19" t="n">
        <v>1</v>
      </c>
      <c r="F89" s="22" t="n">
        <f aca="false">(E89/3)</f>
        <v>0.333333333333333</v>
      </c>
      <c r="G89" s="23" t="n">
        <f aca="false">(E89*5)</f>
        <v>5</v>
      </c>
      <c r="H89" s="24" t="n">
        <v>4.53</v>
      </c>
      <c r="I89" s="25"/>
      <c r="J89" s="25"/>
      <c r="K89" s="25"/>
      <c r="L89" s="25"/>
      <c r="M89" s="25"/>
      <c r="N89" s="25"/>
      <c r="O89" s="25"/>
    </row>
    <row r="90" s="26" customFormat="true" ht="12.75" hidden="false" customHeight="false" outlineLevel="0" collapsed="false">
      <c r="A90" s="19" t="n">
        <v>88</v>
      </c>
      <c r="B90" s="20" t="s">
        <v>202</v>
      </c>
      <c r="C90" s="21" t="s">
        <v>203</v>
      </c>
      <c r="D90" s="19" t="s">
        <v>27</v>
      </c>
      <c r="E90" s="19" t="n">
        <v>1</v>
      </c>
      <c r="F90" s="22" t="n">
        <f aca="false">(E90/3)</f>
        <v>0.333333333333333</v>
      </c>
      <c r="G90" s="23" t="n">
        <f aca="false">(E90*5)</f>
        <v>5</v>
      </c>
      <c r="H90" s="24" t="n">
        <v>0.202</v>
      </c>
      <c r="I90" s="25"/>
      <c r="J90" s="25"/>
      <c r="K90" s="25"/>
      <c r="L90" s="25"/>
      <c r="M90" s="25"/>
      <c r="N90" s="25"/>
      <c r="O90" s="25"/>
    </row>
    <row r="91" s="26" customFormat="true" ht="12.75" hidden="false" customHeight="false" outlineLevel="0" collapsed="false">
      <c r="A91" s="19" t="n">
        <v>89</v>
      </c>
      <c r="B91" s="20" t="s">
        <v>204</v>
      </c>
      <c r="C91" s="21" t="s">
        <v>205</v>
      </c>
      <c r="D91" s="19" t="s">
        <v>165</v>
      </c>
      <c r="E91" s="19" t="n">
        <v>1</v>
      </c>
      <c r="F91" s="22" t="n">
        <f aca="false">(E91/3)</f>
        <v>0.333333333333333</v>
      </c>
      <c r="G91" s="23" t="n">
        <f aca="false">(E91*5)</f>
        <v>5</v>
      </c>
      <c r="H91" s="24" t="n">
        <v>26.62</v>
      </c>
      <c r="I91" s="25"/>
      <c r="J91" s="25"/>
      <c r="K91" s="25"/>
      <c r="L91" s="25"/>
      <c r="M91" s="25"/>
      <c r="N91" s="25"/>
      <c r="O91" s="25"/>
    </row>
    <row r="92" s="26" customFormat="true" ht="12.75" hidden="false" customHeight="false" outlineLevel="0" collapsed="false">
      <c r="A92" s="19" t="n">
        <v>90</v>
      </c>
      <c r="B92" s="20" t="s">
        <v>206</v>
      </c>
      <c r="C92" s="21" t="s">
        <v>207</v>
      </c>
      <c r="D92" s="19" t="s">
        <v>165</v>
      </c>
      <c r="E92" s="19" t="n">
        <v>1</v>
      </c>
      <c r="F92" s="22" t="n">
        <f aca="false">(E92/3)</f>
        <v>0.333333333333333</v>
      </c>
      <c r="G92" s="23" t="n">
        <f aca="false">(E92*5)</f>
        <v>5</v>
      </c>
      <c r="H92" s="24" t="n">
        <v>15.1</v>
      </c>
      <c r="I92" s="25"/>
      <c r="J92" s="25"/>
      <c r="K92" s="25"/>
      <c r="L92" s="25"/>
      <c r="M92" s="25"/>
      <c r="N92" s="25"/>
      <c r="O92" s="25"/>
    </row>
    <row r="93" s="26" customFormat="true" ht="12.75" hidden="false" customHeight="false" outlineLevel="0" collapsed="false">
      <c r="A93" s="19" t="n">
        <v>91</v>
      </c>
      <c r="B93" s="20" t="s">
        <v>208</v>
      </c>
      <c r="C93" s="21" t="s">
        <v>209</v>
      </c>
      <c r="D93" s="19" t="s">
        <v>165</v>
      </c>
      <c r="E93" s="19" t="n">
        <v>1</v>
      </c>
      <c r="F93" s="22" t="n">
        <f aca="false">(E93/3)</f>
        <v>0.333333333333333</v>
      </c>
      <c r="G93" s="23" t="n">
        <f aca="false">(E93*5)</f>
        <v>5</v>
      </c>
      <c r="H93" s="24" t="n">
        <v>5.347</v>
      </c>
      <c r="I93" s="25"/>
      <c r="J93" s="25"/>
      <c r="K93" s="25"/>
      <c r="L93" s="25"/>
      <c r="M93" s="25"/>
      <c r="N93" s="25"/>
      <c r="O93" s="25"/>
    </row>
    <row r="94" s="26" customFormat="true" ht="12.75" hidden="false" customHeight="false" outlineLevel="0" collapsed="false">
      <c r="A94" s="19" t="n">
        <v>92</v>
      </c>
      <c r="B94" s="20" t="s">
        <v>210</v>
      </c>
      <c r="C94" s="21" t="s">
        <v>211</v>
      </c>
      <c r="D94" s="19" t="s">
        <v>165</v>
      </c>
      <c r="E94" s="19" t="n">
        <v>1</v>
      </c>
      <c r="F94" s="22" t="n">
        <f aca="false">(E94/3)</f>
        <v>0.333333333333333</v>
      </c>
      <c r="G94" s="23" t="n">
        <f aca="false">(E94*5)</f>
        <v>5</v>
      </c>
      <c r="H94" s="24" t="n">
        <v>15.71</v>
      </c>
      <c r="I94" s="25"/>
      <c r="J94" s="25"/>
      <c r="K94" s="25"/>
      <c r="L94" s="25"/>
      <c r="M94" s="25"/>
      <c r="N94" s="25"/>
      <c r="O94" s="25"/>
    </row>
    <row r="95" s="26" customFormat="true" ht="12.75" hidden="false" customHeight="false" outlineLevel="0" collapsed="false">
      <c r="A95" s="19" t="n">
        <v>93</v>
      </c>
      <c r="B95" s="20" t="s">
        <v>212</v>
      </c>
      <c r="C95" s="21" t="s">
        <v>213</v>
      </c>
      <c r="D95" s="19" t="s">
        <v>27</v>
      </c>
      <c r="E95" s="19" t="n">
        <v>100</v>
      </c>
      <c r="F95" s="22" t="n">
        <f aca="false">(E95/3)</f>
        <v>33.3333333333333</v>
      </c>
      <c r="G95" s="23" t="n">
        <f aca="false">(E95*5)</f>
        <v>500</v>
      </c>
      <c r="H95" s="24" t="n">
        <v>0.864</v>
      </c>
      <c r="I95" s="25"/>
      <c r="J95" s="25"/>
      <c r="K95" s="25"/>
      <c r="L95" s="25"/>
      <c r="M95" s="25"/>
      <c r="N95" s="25"/>
      <c r="O95" s="25"/>
    </row>
    <row r="96" s="26" customFormat="true" ht="12.75" hidden="false" customHeight="false" outlineLevel="0" collapsed="false">
      <c r="A96" s="19" t="n">
        <v>94</v>
      </c>
      <c r="B96" s="20" t="s">
        <v>214</v>
      </c>
      <c r="C96" s="21" t="s">
        <v>215</v>
      </c>
      <c r="D96" s="19" t="s">
        <v>27</v>
      </c>
      <c r="E96" s="19" t="n">
        <v>1000</v>
      </c>
      <c r="F96" s="22" t="n">
        <f aca="false">(E96/3)</f>
        <v>333.333333333333</v>
      </c>
      <c r="G96" s="23" t="n">
        <f aca="false">(E96*5)</f>
        <v>5000</v>
      </c>
      <c r="H96" s="24" t="n">
        <v>0.404</v>
      </c>
      <c r="I96" s="25"/>
      <c r="J96" s="25"/>
      <c r="K96" s="25"/>
      <c r="L96" s="25"/>
      <c r="M96" s="25"/>
      <c r="N96" s="25"/>
      <c r="O96" s="25"/>
    </row>
    <row r="97" s="26" customFormat="true" ht="12.75" hidden="false" customHeight="false" outlineLevel="0" collapsed="false">
      <c r="A97" s="19" t="n">
        <v>95</v>
      </c>
      <c r="B97" s="20" t="s">
        <v>216</v>
      </c>
      <c r="C97" s="21" t="s">
        <v>217</v>
      </c>
      <c r="D97" s="19" t="s">
        <v>165</v>
      </c>
      <c r="E97" s="19" t="n">
        <v>1</v>
      </c>
      <c r="F97" s="22" t="n">
        <f aca="false">(E97/3)</f>
        <v>0.333333333333333</v>
      </c>
      <c r="G97" s="23" t="n">
        <f aca="false">(E97*5)</f>
        <v>5</v>
      </c>
      <c r="H97" s="24" t="n">
        <v>40.62</v>
      </c>
      <c r="I97" s="25"/>
      <c r="J97" s="25"/>
      <c r="K97" s="25"/>
      <c r="L97" s="25"/>
      <c r="M97" s="25"/>
      <c r="N97" s="25"/>
      <c r="O97" s="25"/>
    </row>
    <row r="98" s="26" customFormat="true" ht="12.75" hidden="false" customHeight="false" outlineLevel="0" collapsed="false">
      <c r="A98" s="19" t="n">
        <v>96</v>
      </c>
      <c r="B98" s="20" t="s">
        <v>218</v>
      </c>
      <c r="C98" s="21" t="s">
        <v>219</v>
      </c>
      <c r="D98" s="19" t="s">
        <v>165</v>
      </c>
      <c r="E98" s="19" t="n">
        <v>100</v>
      </c>
      <c r="F98" s="22" t="n">
        <f aca="false">(E98/3)</f>
        <v>33.3333333333333</v>
      </c>
      <c r="G98" s="23" t="n">
        <f aca="false">(E98*5)</f>
        <v>500</v>
      </c>
      <c r="H98" s="24" t="n">
        <v>4.987</v>
      </c>
      <c r="I98" s="25"/>
      <c r="J98" s="25"/>
      <c r="K98" s="25"/>
      <c r="L98" s="25"/>
      <c r="M98" s="25"/>
      <c r="N98" s="25"/>
      <c r="O98" s="25"/>
    </row>
    <row r="99" s="26" customFormat="true" ht="12.75" hidden="false" customHeight="false" outlineLevel="0" collapsed="false">
      <c r="A99" s="19" t="n">
        <v>97</v>
      </c>
      <c r="B99" s="20" t="s">
        <v>220</v>
      </c>
      <c r="C99" s="21" t="s">
        <v>221</v>
      </c>
      <c r="D99" s="19" t="s">
        <v>165</v>
      </c>
      <c r="E99" s="19" t="n">
        <v>1</v>
      </c>
      <c r="F99" s="22" t="n">
        <f aca="false">(E99/3)</f>
        <v>0.333333333333333</v>
      </c>
      <c r="G99" s="23" t="n">
        <f aca="false">(E99*5)</f>
        <v>5</v>
      </c>
      <c r="H99" s="24" t="n">
        <v>5.796</v>
      </c>
      <c r="I99" s="25"/>
      <c r="J99" s="25"/>
      <c r="K99" s="25"/>
      <c r="L99" s="25"/>
      <c r="M99" s="25"/>
      <c r="N99" s="25"/>
      <c r="O99" s="25"/>
    </row>
    <row r="100" s="26" customFormat="true" ht="12.75" hidden="false" customHeight="false" outlineLevel="0" collapsed="false">
      <c r="A100" s="19" t="n">
        <v>98</v>
      </c>
      <c r="B100" s="20" t="s">
        <v>222</v>
      </c>
      <c r="C100" s="21" t="s">
        <v>223</v>
      </c>
      <c r="D100" s="19" t="s">
        <v>165</v>
      </c>
      <c r="E100" s="19" t="n">
        <v>1</v>
      </c>
      <c r="F100" s="22" t="n">
        <f aca="false">(E100/3)</f>
        <v>0.333333333333333</v>
      </c>
      <c r="G100" s="23" t="n">
        <f aca="false">(E100*5)</f>
        <v>5</v>
      </c>
      <c r="H100" s="24" t="n">
        <v>27.07</v>
      </c>
      <c r="I100" s="25"/>
      <c r="J100" s="25"/>
      <c r="K100" s="25"/>
      <c r="L100" s="25"/>
      <c r="M100" s="25"/>
      <c r="N100" s="25"/>
      <c r="O100" s="25"/>
    </row>
    <row r="101" s="26" customFormat="true" ht="12.75" hidden="false" customHeight="false" outlineLevel="0" collapsed="false">
      <c r="A101" s="19" t="n">
        <v>99</v>
      </c>
      <c r="B101" s="20" t="s">
        <v>224</v>
      </c>
      <c r="C101" s="21" t="s">
        <v>225</v>
      </c>
      <c r="D101" s="19" t="s">
        <v>27</v>
      </c>
      <c r="E101" s="19" t="n">
        <v>100</v>
      </c>
      <c r="F101" s="22" t="n">
        <f aca="false">(E101/3)</f>
        <v>33.3333333333333</v>
      </c>
      <c r="G101" s="23" t="n">
        <f aca="false">(E101*5)</f>
        <v>500</v>
      </c>
      <c r="H101" s="24" t="n">
        <v>0.873</v>
      </c>
      <c r="I101" s="25"/>
      <c r="J101" s="25"/>
      <c r="K101" s="25"/>
      <c r="L101" s="25"/>
      <c r="M101" s="25"/>
      <c r="N101" s="25"/>
      <c r="O101" s="25"/>
    </row>
    <row r="102" s="26" customFormat="true" ht="12.75" hidden="false" customHeight="false" outlineLevel="0" collapsed="false">
      <c r="A102" s="19" t="n">
        <v>100</v>
      </c>
      <c r="B102" s="20" t="s">
        <v>226</v>
      </c>
      <c r="C102" s="21" t="s">
        <v>227</v>
      </c>
      <c r="D102" s="19" t="s">
        <v>27</v>
      </c>
      <c r="E102" s="19" t="n">
        <v>50</v>
      </c>
      <c r="F102" s="22" t="n">
        <f aca="false">(E102/3)</f>
        <v>16.6666666666667</v>
      </c>
      <c r="G102" s="23" t="n">
        <f aca="false">(E102*5)</f>
        <v>250</v>
      </c>
      <c r="H102" s="24" t="n">
        <v>0.92</v>
      </c>
      <c r="I102" s="25"/>
      <c r="J102" s="25"/>
      <c r="K102" s="25"/>
      <c r="L102" s="25"/>
      <c r="M102" s="25"/>
      <c r="N102" s="25"/>
      <c r="O102" s="25"/>
    </row>
    <row r="103" s="26" customFormat="true" ht="12.75" hidden="false" customHeight="false" outlineLevel="0" collapsed="false">
      <c r="A103" s="19" t="n">
        <v>101</v>
      </c>
      <c r="B103" s="20" t="s">
        <v>228</v>
      </c>
      <c r="C103" s="21" t="s">
        <v>229</v>
      </c>
      <c r="D103" s="19" t="s">
        <v>27</v>
      </c>
      <c r="E103" s="19" t="n">
        <v>250</v>
      </c>
      <c r="F103" s="22" t="n">
        <f aca="false">(E103/3)</f>
        <v>83.3333333333333</v>
      </c>
      <c r="G103" s="23" t="n">
        <f aca="false">(E103*5)</f>
        <v>1250</v>
      </c>
      <c r="H103" s="24" t="n">
        <v>0.097</v>
      </c>
      <c r="I103" s="25"/>
      <c r="J103" s="25"/>
      <c r="K103" s="25"/>
      <c r="L103" s="25"/>
      <c r="M103" s="25"/>
      <c r="N103" s="25"/>
      <c r="O103" s="25"/>
    </row>
    <row r="104" s="26" customFormat="true" ht="12.75" hidden="false" customHeight="false" outlineLevel="0" collapsed="false">
      <c r="A104" s="19" t="n">
        <v>102</v>
      </c>
      <c r="B104" s="20" t="s">
        <v>230</v>
      </c>
      <c r="C104" s="21" t="s">
        <v>231</v>
      </c>
      <c r="D104" s="19" t="s">
        <v>27</v>
      </c>
      <c r="E104" s="19" t="n">
        <v>100</v>
      </c>
      <c r="F104" s="22" t="n">
        <f aca="false">(E104/3)</f>
        <v>33.3333333333333</v>
      </c>
      <c r="G104" s="23" t="n">
        <f aca="false">(E104*5)</f>
        <v>500</v>
      </c>
      <c r="H104" s="24" t="n">
        <v>0.566</v>
      </c>
      <c r="I104" s="25"/>
      <c r="J104" s="25"/>
      <c r="K104" s="25"/>
      <c r="L104" s="25"/>
      <c r="M104" s="25"/>
      <c r="N104" s="25"/>
      <c r="O104" s="25"/>
    </row>
    <row r="105" s="26" customFormat="true" ht="12.75" hidden="false" customHeight="false" outlineLevel="0" collapsed="false">
      <c r="A105" s="19" t="n">
        <v>103</v>
      </c>
      <c r="B105" s="20" t="s">
        <v>232</v>
      </c>
      <c r="C105" s="21" t="s">
        <v>233</v>
      </c>
      <c r="D105" s="19" t="s">
        <v>27</v>
      </c>
      <c r="E105" s="19" t="n">
        <v>100</v>
      </c>
      <c r="F105" s="22" t="n">
        <f aca="false">(E105/3)</f>
        <v>33.3333333333333</v>
      </c>
      <c r="G105" s="23" t="n">
        <f aca="false">(E105*5)</f>
        <v>500</v>
      </c>
      <c r="H105" s="24" t="n">
        <v>0.434</v>
      </c>
      <c r="I105" s="25"/>
      <c r="J105" s="25"/>
      <c r="K105" s="25"/>
      <c r="L105" s="25"/>
      <c r="M105" s="25"/>
      <c r="N105" s="25"/>
      <c r="O105" s="25"/>
    </row>
    <row r="106" s="26" customFormat="true" ht="12.75" hidden="false" customHeight="false" outlineLevel="0" collapsed="false">
      <c r="A106" s="19" t="n">
        <v>104</v>
      </c>
      <c r="B106" s="20" t="s">
        <v>234</v>
      </c>
      <c r="C106" s="21" t="s">
        <v>235</v>
      </c>
      <c r="D106" s="19" t="s">
        <v>27</v>
      </c>
      <c r="E106" s="19" t="n">
        <v>100</v>
      </c>
      <c r="F106" s="22" t="n">
        <f aca="false">(E106/3)</f>
        <v>33.3333333333333</v>
      </c>
      <c r="G106" s="23" t="n">
        <f aca="false">(E106*5)</f>
        <v>500</v>
      </c>
      <c r="H106" s="24" t="n">
        <v>0.233</v>
      </c>
      <c r="I106" s="25"/>
      <c r="J106" s="25"/>
      <c r="K106" s="25"/>
      <c r="L106" s="25"/>
      <c r="M106" s="25"/>
      <c r="N106" s="25"/>
      <c r="O106" s="25"/>
    </row>
    <row r="107" s="26" customFormat="true" ht="12.75" hidden="false" customHeight="false" outlineLevel="0" collapsed="false">
      <c r="A107" s="19" t="n">
        <v>105</v>
      </c>
      <c r="B107" s="20" t="s">
        <v>236</v>
      </c>
      <c r="C107" s="21" t="s">
        <v>237</v>
      </c>
      <c r="D107" s="19" t="s">
        <v>27</v>
      </c>
      <c r="E107" s="19" t="n">
        <v>250</v>
      </c>
      <c r="F107" s="22" t="n">
        <f aca="false">(E107/3)</f>
        <v>83.3333333333333</v>
      </c>
      <c r="G107" s="23" t="n">
        <f aca="false">(E107*5)</f>
        <v>1250</v>
      </c>
      <c r="H107" s="24" t="n">
        <v>0.494</v>
      </c>
      <c r="I107" s="25"/>
      <c r="J107" s="25"/>
      <c r="K107" s="25"/>
      <c r="L107" s="25"/>
      <c r="M107" s="25"/>
      <c r="N107" s="25"/>
      <c r="O107" s="25"/>
    </row>
    <row r="108" s="26" customFormat="true" ht="12.75" hidden="false" customHeight="false" outlineLevel="0" collapsed="false">
      <c r="A108" s="19" t="n">
        <v>106</v>
      </c>
      <c r="B108" s="20" t="s">
        <v>238</v>
      </c>
      <c r="C108" s="21" t="s">
        <v>239</v>
      </c>
      <c r="D108" s="19" t="s">
        <v>27</v>
      </c>
      <c r="E108" s="19" t="n">
        <v>1000</v>
      </c>
      <c r="F108" s="22" t="n">
        <f aca="false">(E108/3)</f>
        <v>333.333333333333</v>
      </c>
      <c r="G108" s="23" t="n">
        <f aca="false">(E108*5)</f>
        <v>5000</v>
      </c>
      <c r="H108" s="24" t="n">
        <v>0.421</v>
      </c>
      <c r="I108" s="25"/>
      <c r="J108" s="25"/>
      <c r="K108" s="25"/>
      <c r="L108" s="25"/>
      <c r="M108" s="25"/>
      <c r="N108" s="25"/>
      <c r="O108" s="25"/>
    </row>
    <row r="109" s="26" customFormat="true" ht="12.75" hidden="false" customHeight="false" outlineLevel="0" collapsed="false">
      <c r="A109" s="19" t="n">
        <v>107</v>
      </c>
      <c r="B109" s="20" t="s">
        <v>240</v>
      </c>
      <c r="C109" s="21" t="s">
        <v>241</v>
      </c>
      <c r="D109" s="19" t="s">
        <v>165</v>
      </c>
      <c r="E109" s="19" t="n">
        <v>1</v>
      </c>
      <c r="F109" s="22" t="n">
        <f aca="false">(E109/3)</f>
        <v>0.333333333333333</v>
      </c>
      <c r="G109" s="23" t="n">
        <f aca="false">(E109*5)</f>
        <v>5</v>
      </c>
      <c r="H109" s="24" t="n">
        <v>24.36</v>
      </c>
      <c r="I109" s="25"/>
      <c r="J109" s="25"/>
      <c r="K109" s="25"/>
      <c r="L109" s="25"/>
      <c r="M109" s="25"/>
      <c r="N109" s="25"/>
      <c r="O109" s="25"/>
    </row>
    <row r="110" s="26" customFormat="true" ht="12.75" hidden="false" customHeight="false" outlineLevel="0" collapsed="false">
      <c r="A110" s="19" t="n">
        <v>108</v>
      </c>
      <c r="B110" s="20" t="s">
        <v>242</v>
      </c>
      <c r="C110" s="21" t="s">
        <v>243</v>
      </c>
      <c r="D110" s="19" t="s">
        <v>27</v>
      </c>
      <c r="E110" s="19" t="n">
        <v>100</v>
      </c>
      <c r="F110" s="22" t="n">
        <f aca="false">(E110/3)</f>
        <v>33.3333333333333</v>
      </c>
      <c r="G110" s="23" t="n">
        <f aca="false">(E110*5)</f>
        <v>500</v>
      </c>
      <c r="H110" s="24" t="n">
        <v>0.493</v>
      </c>
      <c r="I110" s="25"/>
      <c r="J110" s="25"/>
      <c r="K110" s="25"/>
      <c r="L110" s="25"/>
      <c r="M110" s="25"/>
      <c r="N110" s="25"/>
      <c r="O110" s="25"/>
    </row>
    <row r="111" s="26" customFormat="true" ht="12.75" hidden="false" customHeight="false" outlineLevel="0" collapsed="false">
      <c r="A111" s="19" t="n">
        <v>109</v>
      </c>
      <c r="B111" s="20" t="s">
        <v>244</v>
      </c>
      <c r="C111" s="21" t="s">
        <v>245</v>
      </c>
      <c r="D111" s="19" t="s">
        <v>27</v>
      </c>
      <c r="E111" s="19" t="n">
        <v>100</v>
      </c>
      <c r="F111" s="22" t="n">
        <f aca="false">(E111/3)</f>
        <v>33.3333333333333</v>
      </c>
      <c r="G111" s="23" t="n">
        <f aca="false">(E111*5)</f>
        <v>500</v>
      </c>
      <c r="H111" s="24" t="n">
        <v>7.537</v>
      </c>
      <c r="I111" s="25"/>
      <c r="J111" s="25"/>
      <c r="K111" s="25"/>
      <c r="L111" s="25"/>
      <c r="M111" s="25"/>
      <c r="N111" s="25"/>
      <c r="O111" s="25"/>
    </row>
    <row r="112" s="26" customFormat="true" ht="12.75" hidden="false" customHeight="false" outlineLevel="0" collapsed="false">
      <c r="A112" s="19" t="n">
        <v>110</v>
      </c>
      <c r="B112" s="20" t="s">
        <v>246</v>
      </c>
      <c r="C112" s="21" t="s">
        <v>247</v>
      </c>
      <c r="D112" s="19" t="s">
        <v>27</v>
      </c>
      <c r="E112" s="19" t="n">
        <v>1</v>
      </c>
      <c r="F112" s="22" t="n">
        <f aca="false">(E112/3)</f>
        <v>0.333333333333333</v>
      </c>
      <c r="G112" s="23" t="n">
        <f aca="false">(E112*5)</f>
        <v>5</v>
      </c>
      <c r="H112" s="24" t="n">
        <v>0.103</v>
      </c>
      <c r="I112" s="25"/>
      <c r="J112" s="25"/>
      <c r="K112" s="25"/>
      <c r="L112" s="25"/>
      <c r="M112" s="25"/>
      <c r="N112" s="25"/>
      <c r="O112" s="25"/>
    </row>
    <row r="113" s="26" customFormat="true" ht="12.75" hidden="false" customHeight="false" outlineLevel="0" collapsed="false">
      <c r="A113" s="19" t="n">
        <v>111</v>
      </c>
      <c r="B113" s="20" t="s">
        <v>248</v>
      </c>
      <c r="C113" s="21" t="s">
        <v>249</v>
      </c>
      <c r="D113" s="19" t="s">
        <v>27</v>
      </c>
      <c r="E113" s="19" t="n">
        <v>1</v>
      </c>
      <c r="F113" s="22" t="n">
        <f aca="false">(E113/3)</f>
        <v>0.333333333333333</v>
      </c>
      <c r="G113" s="23" t="n">
        <f aca="false">(E113*5)</f>
        <v>5</v>
      </c>
      <c r="H113" s="24" t="n">
        <v>0.027</v>
      </c>
      <c r="I113" s="25"/>
      <c r="J113" s="25"/>
      <c r="K113" s="25"/>
      <c r="L113" s="25"/>
      <c r="M113" s="25"/>
      <c r="N113" s="25"/>
      <c r="O113" s="25"/>
    </row>
    <row r="114" s="26" customFormat="true" ht="12.75" hidden="false" customHeight="false" outlineLevel="0" collapsed="false">
      <c r="A114" s="19" t="n">
        <v>112</v>
      </c>
      <c r="B114" s="20" t="s">
        <v>250</v>
      </c>
      <c r="C114" s="21" t="s">
        <v>251</v>
      </c>
      <c r="D114" s="19" t="s">
        <v>27</v>
      </c>
      <c r="E114" s="19" t="n">
        <v>5</v>
      </c>
      <c r="F114" s="22" t="n">
        <f aca="false">(E114/3)</f>
        <v>1.66666666666667</v>
      </c>
      <c r="G114" s="23" t="n">
        <f aca="false">(E114*5)</f>
        <v>25</v>
      </c>
      <c r="H114" s="24" t="n">
        <v>0.073</v>
      </c>
      <c r="I114" s="25"/>
      <c r="J114" s="25"/>
      <c r="K114" s="25"/>
      <c r="L114" s="25"/>
      <c r="M114" s="25"/>
      <c r="N114" s="25"/>
      <c r="O114" s="25"/>
    </row>
    <row r="115" s="26" customFormat="true" ht="12.75" hidden="false" customHeight="false" outlineLevel="0" collapsed="false">
      <c r="A115" s="19" t="n">
        <v>113</v>
      </c>
      <c r="B115" s="20" t="s">
        <v>252</v>
      </c>
      <c r="C115" s="21" t="s">
        <v>253</v>
      </c>
      <c r="D115" s="19" t="s">
        <v>27</v>
      </c>
      <c r="E115" s="19" t="n">
        <v>250</v>
      </c>
      <c r="F115" s="22" t="n">
        <f aca="false">(E115/3)</f>
        <v>83.3333333333333</v>
      </c>
      <c r="G115" s="23" t="n">
        <f aca="false">(E115*5)</f>
        <v>1250</v>
      </c>
      <c r="H115" s="24" t="n">
        <v>0.086</v>
      </c>
      <c r="I115" s="25"/>
      <c r="J115" s="25"/>
      <c r="K115" s="25"/>
      <c r="L115" s="25"/>
      <c r="M115" s="25"/>
      <c r="N115" s="25"/>
      <c r="O115" s="25"/>
    </row>
    <row r="116" s="26" customFormat="true" ht="12.75" hidden="false" customHeight="false" outlineLevel="0" collapsed="false">
      <c r="A116" s="19" t="n">
        <v>114</v>
      </c>
      <c r="B116" s="20" t="s">
        <v>254</v>
      </c>
      <c r="C116" s="21" t="s">
        <v>255</v>
      </c>
      <c r="D116" s="19" t="s">
        <v>27</v>
      </c>
      <c r="E116" s="19" t="n">
        <v>100</v>
      </c>
      <c r="F116" s="22" t="n">
        <f aca="false">(E116/3)</f>
        <v>33.3333333333333</v>
      </c>
      <c r="G116" s="23" t="n">
        <f aca="false">(E116*5)</f>
        <v>500</v>
      </c>
      <c r="H116" s="24" t="n">
        <v>0.359</v>
      </c>
      <c r="I116" s="25"/>
      <c r="J116" s="25"/>
      <c r="K116" s="25"/>
      <c r="L116" s="25"/>
      <c r="M116" s="25"/>
      <c r="N116" s="25"/>
      <c r="O116" s="25"/>
    </row>
    <row r="117" s="26" customFormat="true" ht="12.75" hidden="false" customHeight="false" outlineLevel="0" collapsed="false">
      <c r="A117" s="19" t="n">
        <v>115</v>
      </c>
      <c r="B117" s="20" t="s">
        <v>256</v>
      </c>
      <c r="C117" s="21" t="s">
        <v>257</v>
      </c>
      <c r="D117" s="19" t="s">
        <v>165</v>
      </c>
      <c r="E117" s="19" t="n">
        <v>5</v>
      </c>
      <c r="F117" s="22" t="n">
        <f aca="false">(E117/3)</f>
        <v>1.66666666666667</v>
      </c>
      <c r="G117" s="23" t="n">
        <f aca="false">(E117*5)</f>
        <v>25</v>
      </c>
      <c r="H117" s="24" t="n">
        <v>5.345</v>
      </c>
      <c r="I117" s="25"/>
      <c r="J117" s="25"/>
      <c r="K117" s="25"/>
      <c r="L117" s="25"/>
      <c r="M117" s="25"/>
      <c r="N117" s="25"/>
      <c r="O117" s="25"/>
    </row>
    <row r="118" s="26" customFormat="true" ht="12.75" hidden="false" customHeight="false" outlineLevel="0" collapsed="false">
      <c r="A118" s="19" t="n">
        <v>116</v>
      </c>
      <c r="B118" s="20" t="s">
        <v>258</v>
      </c>
      <c r="C118" s="21" t="s">
        <v>259</v>
      </c>
      <c r="D118" s="19" t="s">
        <v>165</v>
      </c>
      <c r="E118" s="19" t="n">
        <v>1</v>
      </c>
      <c r="F118" s="22" t="n">
        <f aca="false">(E118/3)</f>
        <v>0.333333333333333</v>
      </c>
      <c r="G118" s="23" t="n">
        <f aca="false">(E118*5)</f>
        <v>5</v>
      </c>
      <c r="H118" s="24" t="n">
        <v>24.49</v>
      </c>
      <c r="I118" s="25"/>
      <c r="J118" s="25"/>
      <c r="K118" s="25"/>
      <c r="L118" s="25"/>
      <c r="M118" s="25"/>
      <c r="N118" s="25"/>
      <c r="O118" s="25"/>
    </row>
    <row r="119" s="26" customFormat="true" ht="12.75" hidden="false" customHeight="false" outlineLevel="0" collapsed="false">
      <c r="A119" s="19" t="n">
        <v>117</v>
      </c>
      <c r="B119" s="20" t="s">
        <v>260</v>
      </c>
      <c r="C119" s="21" t="s">
        <v>261</v>
      </c>
      <c r="D119" s="19" t="s">
        <v>27</v>
      </c>
      <c r="E119" s="19" t="n">
        <v>250</v>
      </c>
      <c r="F119" s="22" t="n">
        <f aca="false">(E119/3)</f>
        <v>83.3333333333333</v>
      </c>
      <c r="G119" s="23" t="n">
        <f aca="false">(E119*5)</f>
        <v>1250</v>
      </c>
      <c r="H119" s="24" t="n">
        <v>0.188</v>
      </c>
      <c r="I119" s="25"/>
      <c r="J119" s="25"/>
      <c r="K119" s="25"/>
      <c r="L119" s="25"/>
      <c r="M119" s="25"/>
      <c r="N119" s="25"/>
      <c r="O119" s="25"/>
    </row>
    <row r="120" s="26" customFormat="true" ht="12.75" hidden="false" customHeight="false" outlineLevel="0" collapsed="false">
      <c r="A120" s="19" t="n">
        <v>118</v>
      </c>
      <c r="B120" s="20" t="s">
        <v>262</v>
      </c>
      <c r="C120" s="21" t="s">
        <v>263</v>
      </c>
      <c r="D120" s="19" t="s">
        <v>165</v>
      </c>
      <c r="E120" s="19" t="n">
        <v>1</v>
      </c>
      <c r="F120" s="22" t="n">
        <f aca="false">(E120/3)</f>
        <v>0.333333333333333</v>
      </c>
      <c r="G120" s="23" t="n">
        <f aca="false">(E120*5)</f>
        <v>5</v>
      </c>
      <c r="H120" s="24" t="n">
        <v>19.257</v>
      </c>
      <c r="I120" s="25"/>
      <c r="J120" s="25"/>
      <c r="K120" s="25"/>
      <c r="L120" s="25"/>
      <c r="M120" s="25"/>
      <c r="N120" s="25"/>
      <c r="O120" s="25"/>
    </row>
    <row r="121" s="26" customFormat="true" ht="12.75" hidden="false" customHeight="false" outlineLevel="0" collapsed="false">
      <c r="A121" s="19" t="n">
        <v>119</v>
      </c>
      <c r="B121" s="20" t="s">
        <v>264</v>
      </c>
      <c r="C121" s="21" t="s">
        <v>265</v>
      </c>
      <c r="D121" s="19" t="s">
        <v>165</v>
      </c>
      <c r="E121" s="19" t="n">
        <v>5</v>
      </c>
      <c r="F121" s="22" t="n">
        <f aca="false">(E121/3)</f>
        <v>1.66666666666667</v>
      </c>
      <c r="G121" s="23" t="n">
        <f aca="false">(E121*5)</f>
        <v>25</v>
      </c>
      <c r="H121" s="24" t="n">
        <v>43.45</v>
      </c>
      <c r="I121" s="25"/>
      <c r="J121" s="25"/>
      <c r="K121" s="25"/>
      <c r="L121" s="25"/>
      <c r="M121" s="25"/>
      <c r="N121" s="25"/>
      <c r="O121" s="25"/>
    </row>
    <row r="122" s="26" customFormat="true" ht="12.75" hidden="false" customHeight="false" outlineLevel="0" collapsed="false">
      <c r="A122" s="19" t="n">
        <v>120</v>
      </c>
      <c r="B122" s="20" t="s">
        <v>266</v>
      </c>
      <c r="C122" s="21" t="s">
        <v>267</v>
      </c>
      <c r="D122" s="19" t="s">
        <v>27</v>
      </c>
      <c r="E122" s="19" t="n">
        <v>100</v>
      </c>
      <c r="F122" s="22" t="n">
        <f aca="false">(E122/3)</f>
        <v>33.3333333333333</v>
      </c>
      <c r="G122" s="23" t="n">
        <f aca="false">(E122*5)</f>
        <v>500</v>
      </c>
      <c r="H122" s="24" t="n">
        <v>1.452</v>
      </c>
      <c r="I122" s="25"/>
      <c r="J122" s="25"/>
      <c r="K122" s="25"/>
      <c r="L122" s="25"/>
      <c r="M122" s="25"/>
      <c r="N122" s="25"/>
      <c r="O122" s="25"/>
    </row>
    <row r="123" s="26" customFormat="true" ht="12.75" hidden="false" customHeight="false" outlineLevel="0" collapsed="false">
      <c r="A123" s="19" t="n">
        <v>121</v>
      </c>
      <c r="B123" s="20" t="s">
        <v>268</v>
      </c>
      <c r="C123" s="21" t="s">
        <v>269</v>
      </c>
      <c r="D123" s="19" t="s">
        <v>27</v>
      </c>
      <c r="E123" s="19" t="n">
        <v>100</v>
      </c>
      <c r="F123" s="22" t="n">
        <f aca="false">(E123/3)</f>
        <v>33.3333333333333</v>
      </c>
      <c r="G123" s="23" t="n">
        <f aca="false">(E123*5)</f>
        <v>500</v>
      </c>
      <c r="H123" s="24" t="n">
        <v>1.329</v>
      </c>
      <c r="I123" s="25"/>
      <c r="J123" s="25"/>
      <c r="K123" s="25"/>
      <c r="L123" s="25"/>
      <c r="M123" s="25"/>
      <c r="N123" s="25"/>
      <c r="O123" s="25"/>
    </row>
    <row r="124" s="26" customFormat="true" ht="12.75" hidden="false" customHeight="false" outlineLevel="0" collapsed="false">
      <c r="A124" s="19" t="n">
        <v>122</v>
      </c>
      <c r="B124" s="20" t="s">
        <v>270</v>
      </c>
      <c r="C124" s="21" t="s">
        <v>271</v>
      </c>
      <c r="D124" s="19" t="s">
        <v>27</v>
      </c>
      <c r="E124" s="19" t="n">
        <v>100</v>
      </c>
      <c r="F124" s="22" t="n">
        <f aca="false">(E124/3)</f>
        <v>33.3333333333333</v>
      </c>
      <c r="G124" s="23" t="n">
        <f aca="false">(E124*5)</f>
        <v>500</v>
      </c>
      <c r="H124" s="24" t="n">
        <v>0.037</v>
      </c>
      <c r="I124" s="25"/>
      <c r="J124" s="25"/>
      <c r="K124" s="25"/>
      <c r="L124" s="25"/>
      <c r="M124" s="25"/>
      <c r="N124" s="25"/>
      <c r="O124" s="25"/>
    </row>
    <row r="125" s="26" customFormat="true" ht="12.75" hidden="false" customHeight="false" outlineLevel="0" collapsed="false">
      <c r="A125" s="19" t="n">
        <v>123</v>
      </c>
      <c r="B125" s="20" t="s">
        <v>272</v>
      </c>
      <c r="C125" s="21" t="s">
        <v>273</v>
      </c>
      <c r="D125" s="19" t="s">
        <v>27</v>
      </c>
      <c r="E125" s="19" t="n">
        <v>250</v>
      </c>
      <c r="F125" s="22" t="n">
        <f aca="false">(E125/3)</f>
        <v>83.3333333333333</v>
      </c>
      <c r="G125" s="23" t="n">
        <f aca="false">(E125*5)</f>
        <v>1250</v>
      </c>
      <c r="H125" s="24" t="n">
        <v>0.534</v>
      </c>
      <c r="I125" s="25"/>
      <c r="J125" s="25"/>
      <c r="K125" s="25"/>
      <c r="L125" s="25"/>
      <c r="M125" s="25"/>
      <c r="N125" s="25"/>
      <c r="O125" s="25"/>
    </row>
    <row r="126" s="26" customFormat="true" ht="12.75" hidden="false" customHeight="false" outlineLevel="0" collapsed="false">
      <c r="A126" s="19" t="n">
        <v>124</v>
      </c>
      <c r="B126" s="20" t="s">
        <v>274</v>
      </c>
      <c r="C126" s="20" t="s">
        <v>275</v>
      </c>
      <c r="D126" s="19" t="s">
        <v>32</v>
      </c>
      <c r="E126" s="19" t="n">
        <v>1</v>
      </c>
      <c r="F126" s="22" t="n">
        <f aca="false">(E126/3)</f>
        <v>0.333333333333333</v>
      </c>
      <c r="G126" s="23" t="n">
        <f aca="false">(E126*5)</f>
        <v>5</v>
      </c>
      <c r="H126" s="24" t="n">
        <v>37</v>
      </c>
      <c r="I126" s="25"/>
      <c r="J126" s="25"/>
      <c r="K126" s="25"/>
      <c r="L126" s="25"/>
      <c r="M126" s="25"/>
      <c r="N126" s="25"/>
      <c r="O126" s="25"/>
    </row>
    <row r="127" s="26" customFormat="true" ht="12.75" hidden="false" customHeight="false" outlineLevel="0" collapsed="false">
      <c r="A127" s="19" t="n">
        <v>125</v>
      </c>
      <c r="B127" s="20" t="s">
        <v>276</v>
      </c>
      <c r="C127" s="20" t="s">
        <v>277</v>
      </c>
      <c r="D127" s="19" t="s">
        <v>165</v>
      </c>
      <c r="E127" s="19" t="n">
        <v>5</v>
      </c>
      <c r="F127" s="22" t="n">
        <f aca="false">(E127/3)</f>
        <v>1.66666666666667</v>
      </c>
      <c r="G127" s="23" t="n">
        <f aca="false">(E127*5)</f>
        <v>25</v>
      </c>
      <c r="H127" s="24" t="n">
        <v>34</v>
      </c>
      <c r="I127" s="25"/>
      <c r="J127" s="25"/>
      <c r="K127" s="25"/>
      <c r="L127" s="25"/>
      <c r="M127" s="25"/>
      <c r="N127" s="25"/>
      <c r="O127" s="25"/>
    </row>
    <row r="128" s="26" customFormat="true" ht="12.75" hidden="false" customHeight="false" outlineLevel="0" collapsed="false">
      <c r="A128" s="19" t="n">
        <v>126</v>
      </c>
      <c r="B128" s="21" t="s">
        <v>278</v>
      </c>
      <c r="C128" s="21" t="s">
        <v>279</v>
      </c>
      <c r="D128" s="19" t="s">
        <v>165</v>
      </c>
      <c r="E128" s="19" t="n">
        <v>50</v>
      </c>
      <c r="F128" s="22" t="n">
        <f aca="false">(E128/3)</f>
        <v>16.6666666666667</v>
      </c>
      <c r="G128" s="23" t="n">
        <f aca="false">(E128*5)</f>
        <v>250</v>
      </c>
      <c r="H128" s="24" t="n">
        <v>4.62</v>
      </c>
      <c r="I128" s="25"/>
      <c r="J128" s="25"/>
      <c r="K128" s="25"/>
      <c r="L128" s="25"/>
      <c r="M128" s="25"/>
      <c r="N128" s="25"/>
      <c r="O128" s="25"/>
    </row>
    <row r="129" s="26" customFormat="true" ht="12.75" hidden="false" customHeight="false" outlineLevel="0" collapsed="false">
      <c r="A129" s="19" t="n">
        <v>127</v>
      </c>
      <c r="B129" s="20" t="s">
        <v>280</v>
      </c>
      <c r="C129" s="20" t="s">
        <v>281</v>
      </c>
      <c r="D129" s="19" t="s">
        <v>165</v>
      </c>
      <c r="E129" s="19" t="n">
        <v>250</v>
      </c>
      <c r="F129" s="22" t="n">
        <f aca="false">(E129/3)</f>
        <v>83.3333333333333</v>
      </c>
      <c r="G129" s="23" t="n">
        <f aca="false">(E129*5)</f>
        <v>1250</v>
      </c>
      <c r="H129" s="24" t="n">
        <v>0.23</v>
      </c>
      <c r="I129" s="25"/>
      <c r="J129" s="25"/>
      <c r="K129" s="25"/>
      <c r="L129" s="25"/>
      <c r="M129" s="25"/>
      <c r="N129" s="25"/>
      <c r="O129" s="2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4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I1" activeCellId="0" sqref="I1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16.86"/>
    <col collapsed="false" customWidth="true" hidden="false" outlineLevel="0" max="3" min="3" style="11" width="84.14"/>
    <col collapsed="false" customWidth="true" hidden="false" outlineLevel="0" max="4" min="4" style="10" width="14.28"/>
    <col collapsed="false" customWidth="true" hidden="false" outlineLevel="0" max="5" min="5" style="10" width="17.14"/>
    <col collapsed="false" customWidth="true" hidden="false" outlineLevel="0" max="6" min="6" style="28" width="16.71"/>
    <col collapsed="false" customWidth="true" hidden="false" outlineLevel="0" max="7" min="7" style="10" width="17.29"/>
    <col collapsed="false" customWidth="true" hidden="false" outlineLevel="0" max="8" min="8" style="12" width="19.29"/>
  </cols>
  <sheetData>
    <row r="2" customFormat="false" ht="12.75" hidden="false" customHeight="false" outlineLevel="0" collapsed="false">
      <c r="C2" s="9"/>
    </row>
    <row r="3" customFormat="false" ht="63.75" hidden="false" customHeight="true" outlineLevel="0" collapsed="false">
      <c r="A3" s="1" t="s">
        <v>0</v>
      </c>
      <c r="B3" s="29" t="s">
        <v>282</v>
      </c>
      <c r="C3" s="29" t="s">
        <v>283</v>
      </c>
      <c r="D3" s="29" t="s">
        <v>24</v>
      </c>
      <c r="E3" s="1" t="s">
        <v>4</v>
      </c>
      <c r="F3" s="30" t="s">
        <v>5</v>
      </c>
      <c r="G3" s="15" t="s">
        <v>6</v>
      </c>
      <c r="H3" s="16" t="s">
        <v>7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8" t="s">
        <v>14</v>
      </c>
      <c r="O3" s="18" t="s">
        <v>15</v>
      </c>
    </row>
    <row r="4" customFormat="false" ht="31.5" hidden="false" customHeight="true" outlineLevel="0" collapsed="false">
      <c r="A4" s="31" t="n">
        <v>1</v>
      </c>
      <c r="B4" s="20" t="s">
        <v>284</v>
      </c>
      <c r="C4" s="32" t="s">
        <v>285</v>
      </c>
      <c r="D4" s="33" t="s">
        <v>286</v>
      </c>
      <c r="E4" s="31" t="s">
        <v>287</v>
      </c>
      <c r="F4" s="34" t="s">
        <v>288</v>
      </c>
      <c r="G4" s="34" t="s">
        <v>288</v>
      </c>
      <c r="H4" s="35" t="n">
        <v>320</v>
      </c>
      <c r="I4" s="36"/>
      <c r="J4" s="36"/>
      <c r="K4" s="36"/>
      <c r="L4" s="36"/>
      <c r="M4" s="36"/>
      <c r="N4" s="36"/>
      <c r="O4" s="36"/>
    </row>
    <row r="5" customFormat="false" ht="25.5" hidden="false" customHeight="false" outlineLevel="0" collapsed="false">
      <c r="A5" s="31" t="n">
        <v>2</v>
      </c>
      <c r="B5" s="20" t="s">
        <v>289</v>
      </c>
      <c r="C5" s="32" t="s">
        <v>290</v>
      </c>
      <c r="D5" s="33" t="s">
        <v>286</v>
      </c>
      <c r="E5" s="31" t="s">
        <v>287</v>
      </c>
      <c r="F5" s="34" t="s">
        <v>288</v>
      </c>
      <c r="G5" s="34" t="s">
        <v>288</v>
      </c>
      <c r="H5" s="35" t="n">
        <v>320</v>
      </c>
      <c r="I5" s="36"/>
      <c r="J5" s="36"/>
      <c r="K5" s="36"/>
      <c r="L5" s="36"/>
      <c r="M5" s="36"/>
      <c r="N5" s="36"/>
      <c r="O5" s="36"/>
    </row>
    <row r="6" customFormat="false" ht="25.5" hidden="false" customHeight="false" outlineLevel="0" collapsed="false">
      <c r="A6" s="31" t="n">
        <v>3</v>
      </c>
      <c r="B6" s="20" t="s">
        <v>291</v>
      </c>
      <c r="C6" s="21" t="s">
        <v>292</v>
      </c>
      <c r="D6" s="33" t="s">
        <v>293</v>
      </c>
      <c r="E6" s="19" t="s">
        <v>294</v>
      </c>
      <c r="F6" s="34" t="s">
        <v>288</v>
      </c>
      <c r="G6" s="34" t="s">
        <v>288</v>
      </c>
      <c r="H6" s="35" t="n">
        <v>89</v>
      </c>
      <c r="I6" s="36"/>
      <c r="J6" s="36"/>
      <c r="K6" s="36"/>
      <c r="L6" s="36"/>
      <c r="M6" s="36"/>
      <c r="N6" s="36"/>
      <c r="O6" s="36"/>
    </row>
    <row r="7" customFormat="false" ht="12.75" hidden="false" customHeight="false" outlineLevel="0" collapsed="false">
      <c r="A7" s="31" t="n">
        <v>4</v>
      </c>
      <c r="B7" s="20" t="s">
        <v>295</v>
      </c>
      <c r="C7" s="21" t="s">
        <v>296</v>
      </c>
      <c r="D7" s="31" t="s">
        <v>165</v>
      </c>
      <c r="E7" s="31" t="n">
        <v>500</v>
      </c>
      <c r="F7" s="37" t="n">
        <f aca="false">(E7/3)</f>
        <v>166.666666666667</v>
      </c>
      <c r="G7" s="31" t="n">
        <f aca="false">(E7*5)</f>
        <v>2500</v>
      </c>
      <c r="H7" s="35" t="n">
        <v>0.58</v>
      </c>
      <c r="I7" s="36"/>
      <c r="J7" s="36"/>
      <c r="K7" s="36"/>
      <c r="L7" s="36"/>
      <c r="M7" s="36"/>
      <c r="N7" s="36"/>
      <c r="O7" s="36"/>
    </row>
    <row r="8" customFormat="false" ht="12.75" hidden="false" customHeight="false" outlineLevel="0" collapsed="false">
      <c r="A8" s="31" t="n">
        <v>5</v>
      </c>
      <c r="B8" s="20" t="s">
        <v>297</v>
      </c>
      <c r="C8" s="21" t="s">
        <v>298</v>
      </c>
      <c r="D8" s="19" t="s">
        <v>165</v>
      </c>
      <c r="E8" s="19" t="n">
        <v>500</v>
      </c>
      <c r="F8" s="37" t="n">
        <f aca="false">(E8/3)</f>
        <v>166.666666666667</v>
      </c>
      <c r="G8" s="19" t="n">
        <f aca="false">(E8*5)</f>
        <v>2500</v>
      </c>
      <c r="H8" s="35" t="n">
        <v>0.58</v>
      </c>
      <c r="I8" s="36"/>
      <c r="J8" s="36"/>
      <c r="K8" s="36"/>
      <c r="L8" s="36"/>
      <c r="M8" s="36"/>
      <c r="N8" s="36"/>
      <c r="O8" s="36"/>
    </row>
    <row r="9" customFormat="false" ht="12.75" hidden="false" customHeight="false" outlineLevel="0" collapsed="false">
      <c r="A9" s="31" t="n">
        <v>6</v>
      </c>
      <c r="B9" s="20" t="s">
        <v>299</v>
      </c>
      <c r="C9" s="21" t="s">
        <v>300</v>
      </c>
      <c r="D9" s="19" t="s">
        <v>165</v>
      </c>
      <c r="E9" s="19" t="n">
        <v>500</v>
      </c>
      <c r="F9" s="37" t="n">
        <f aca="false">(E9/3)</f>
        <v>166.666666666667</v>
      </c>
      <c r="G9" s="19" t="n">
        <f aca="false">(E9*5)</f>
        <v>2500</v>
      </c>
      <c r="H9" s="35" t="n">
        <v>0.524</v>
      </c>
      <c r="I9" s="36"/>
      <c r="J9" s="36"/>
      <c r="K9" s="36"/>
      <c r="L9" s="36"/>
      <c r="M9" s="36"/>
      <c r="N9" s="36"/>
      <c r="O9" s="36"/>
    </row>
    <row r="10" customFormat="false" ht="12.75" hidden="false" customHeight="false" outlineLevel="0" collapsed="false">
      <c r="A10" s="31" t="n">
        <v>7</v>
      </c>
      <c r="B10" s="20" t="s">
        <v>301</v>
      </c>
      <c r="C10" s="21" t="s">
        <v>302</v>
      </c>
      <c r="D10" s="19" t="s">
        <v>165</v>
      </c>
      <c r="E10" s="19" t="n">
        <v>200</v>
      </c>
      <c r="F10" s="37" t="n">
        <f aca="false">(E10/3)</f>
        <v>66.6666666666667</v>
      </c>
      <c r="G10" s="19" t="n">
        <f aca="false">(E10*5)</f>
        <v>1000</v>
      </c>
      <c r="H10" s="35" t="n">
        <v>1.17</v>
      </c>
      <c r="I10" s="36"/>
      <c r="J10" s="36"/>
      <c r="K10" s="36"/>
      <c r="L10" s="36"/>
      <c r="M10" s="36"/>
      <c r="N10" s="36"/>
      <c r="O10" s="36"/>
    </row>
    <row r="11" customFormat="false" ht="12.75" hidden="false" customHeight="false" outlineLevel="0" collapsed="false">
      <c r="A11" s="31" t="n">
        <v>8</v>
      </c>
      <c r="B11" s="20" t="s">
        <v>303</v>
      </c>
      <c r="C11" s="21" t="s">
        <v>304</v>
      </c>
      <c r="D11" s="19" t="s">
        <v>32</v>
      </c>
      <c r="E11" s="19" t="n">
        <v>30</v>
      </c>
      <c r="F11" s="37" t="n">
        <f aca="false">(E11/3)</f>
        <v>10</v>
      </c>
      <c r="G11" s="19" t="n">
        <f aca="false">(E11*5)</f>
        <v>150</v>
      </c>
      <c r="H11" s="35" t="n">
        <v>2.92</v>
      </c>
      <c r="I11" s="36"/>
      <c r="J11" s="36"/>
      <c r="K11" s="36"/>
      <c r="L11" s="36"/>
      <c r="M11" s="36"/>
      <c r="N11" s="36"/>
      <c r="O11" s="36"/>
    </row>
    <row r="12" customFormat="false" ht="12.75" hidden="false" customHeight="false" outlineLevel="0" collapsed="false">
      <c r="A12" s="31" t="n">
        <v>9</v>
      </c>
      <c r="B12" s="20" t="s">
        <v>305</v>
      </c>
      <c r="C12" s="21" t="s">
        <v>306</v>
      </c>
      <c r="D12" s="19" t="s">
        <v>165</v>
      </c>
      <c r="E12" s="19" t="n">
        <v>50</v>
      </c>
      <c r="F12" s="37" t="n">
        <f aca="false">(E12/3)</f>
        <v>16.6666666666667</v>
      </c>
      <c r="G12" s="19" t="n">
        <f aca="false">(E12*5)</f>
        <v>250</v>
      </c>
      <c r="H12" s="35" t="n">
        <v>0.922</v>
      </c>
      <c r="I12" s="36"/>
      <c r="J12" s="36"/>
      <c r="K12" s="36"/>
      <c r="L12" s="36"/>
      <c r="M12" s="36"/>
      <c r="N12" s="36"/>
      <c r="O12" s="36"/>
    </row>
    <row r="13" customFormat="false" ht="12.75" hidden="false" customHeight="false" outlineLevel="0" collapsed="false">
      <c r="A13" s="31" t="n">
        <v>10</v>
      </c>
      <c r="B13" s="20" t="s">
        <v>307</v>
      </c>
      <c r="C13" s="21" t="s">
        <v>308</v>
      </c>
      <c r="D13" s="19" t="s">
        <v>165</v>
      </c>
      <c r="E13" s="19" t="s">
        <v>309</v>
      </c>
      <c r="F13" s="38" t="s">
        <v>310</v>
      </c>
      <c r="G13" s="19" t="s">
        <v>311</v>
      </c>
      <c r="H13" s="35" t="n">
        <v>0.483</v>
      </c>
      <c r="I13" s="36"/>
      <c r="J13" s="36"/>
      <c r="K13" s="36"/>
      <c r="L13" s="36"/>
      <c r="M13" s="36"/>
      <c r="N13" s="36"/>
      <c r="O13" s="36"/>
    </row>
    <row r="14" customFormat="false" ht="12.75" hidden="false" customHeight="false" outlineLevel="0" collapsed="false">
      <c r="A14" s="31" t="n">
        <v>11</v>
      </c>
      <c r="B14" s="20" t="s">
        <v>312</v>
      </c>
      <c r="C14" s="21" t="s">
        <v>313</v>
      </c>
      <c r="D14" s="19" t="s">
        <v>165</v>
      </c>
      <c r="E14" s="19" t="s">
        <v>309</v>
      </c>
      <c r="F14" s="38" t="s">
        <v>310</v>
      </c>
      <c r="G14" s="19" t="s">
        <v>311</v>
      </c>
      <c r="H14" s="35" t="n">
        <v>0.483</v>
      </c>
      <c r="I14" s="36"/>
      <c r="J14" s="36"/>
      <c r="K14" s="36"/>
      <c r="L14" s="36"/>
      <c r="M14" s="36"/>
      <c r="N14" s="36"/>
      <c r="O14" s="36"/>
    </row>
    <row r="15" customFormat="false" ht="12.75" hidden="false" customHeight="false" outlineLevel="0" collapsed="false">
      <c r="A15" s="31" t="n">
        <v>12</v>
      </c>
      <c r="B15" s="20" t="s">
        <v>314</v>
      </c>
      <c r="C15" s="21" t="s">
        <v>315</v>
      </c>
      <c r="D15" s="19" t="s">
        <v>32</v>
      </c>
      <c r="E15" s="19" t="n">
        <v>40</v>
      </c>
      <c r="F15" s="37" t="n">
        <f aca="false">(E15/3)</f>
        <v>13.3333333333333</v>
      </c>
      <c r="G15" s="19" t="n">
        <f aca="false">(E15*5)</f>
        <v>200</v>
      </c>
      <c r="H15" s="35" t="n">
        <v>16.1</v>
      </c>
      <c r="I15" s="36"/>
      <c r="J15" s="36"/>
      <c r="K15" s="36"/>
      <c r="L15" s="36"/>
      <c r="M15" s="36"/>
      <c r="N15" s="36"/>
      <c r="O15" s="36"/>
    </row>
    <row r="16" customFormat="false" ht="12.75" hidden="false" customHeight="false" outlineLevel="0" collapsed="false">
      <c r="A16" s="31" t="n">
        <v>13</v>
      </c>
      <c r="B16" s="20" t="s">
        <v>316</v>
      </c>
      <c r="C16" s="21" t="s">
        <v>317</v>
      </c>
      <c r="D16" s="19" t="s">
        <v>32</v>
      </c>
      <c r="E16" s="19" t="n">
        <v>60</v>
      </c>
      <c r="F16" s="37" t="n">
        <f aca="false">(E16/3)</f>
        <v>20</v>
      </c>
      <c r="G16" s="19" t="n">
        <f aca="false">(E16*5)</f>
        <v>300</v>
      </c>
      <c r="H16" s="35" t="n">
        <v>15.72</v>
      </c>
      <c r="I16" s="36"/>
      <c r="J16" s="36"/>
      <c r="K16" s="36"/>
      <c r="L16" s="36"/>
      <c r="M16" s="36"/>
      <c r="N16" s="36"/>
      <c r="O16" s="36"/>
    </row>
    <row r="17" customFormat="false" ht="12.75" hidden="false" customHeight="false" outlineLevel="0" collapsed="false">
      <c r="A17" s="31" t="n">
        <v>14</v>
      </c>
      <c r="B17" s="20" t="s">
        <v>318</v>
      </c>
      <c r="C17" s="21" t="s">
        <v>319</v>
      </c>
      <c r="D17" s="19" t="s">
        <v>32</v>
      </c>
      <c r="E17" s="19" t="n">
        <v>60</v>
      </c>
      <c r="F17" s="37" t="n">
        <f aca="false">(E17/3)</f>
        <v>20</v>
      </c>
      <c r="G17" s="19" t="n">
        <f aca="false">(E17*5)</f>
        <v>300</v>
      </c>
      <c r="H17" s="35" t="n">
        <v>23.9</v>
      </c>
      <c r="I17" s="36"/>
      <c r="J17" s="36"/>
      <c r="K17" s="36"/>
      <c r="L17" s="36"/>
      <c r="M17" s="36"/>
      <c r="N17" s="36"/>
      <c r="O17" s="36"/>
    </row>
    <row r="18" customFormat="false" ht="12.75" hidden="false" customHeight="false" outlineLevel="0" collapsed="false">
      <c r="A18" s="31" t="n">
        <v>15</v>
      </c>
      <c r="B18" s="20" t="s">
        <v>320</v>
      </c>
      <c r="C18" s="26" t="s">
        <v>321</v>
      </c>
      <c r="D18" s="19" t="s">
        <v>32</v>
      </c>
      <c r="E18" s="19" t="n">
        <v>40</v>
      </c>
      <c r="F18" s="37" t="n">
        <f aca="false">(E18/3)</f>
        <v>13.3333333333333</v>
      </c>
      <c r="G18" s="19" t="n">
        <f aca="false">(E18*5)</f>
        <v>200</v>
      </c>
      <c r="H18" s="35" t="n">
        <v>8.02</v>
      </c>
      <c r="I18" s="36"/>
      <c r="J18" s="36"/>
      <c r="K18" s="36"/>
      <c r="L18" s="36"/>
      <c r="M18" s="36"/>
      <c r="N18" s="36"/>
      <c r="O18" s="36"/>
    </row>
    <row r="19" customFormat="false" ht="12.75" hidden="false" customHeight="false" outlineLevel="0" collapsed="false">
      <c r="A19" s="31" t="n">
        <v>16</v>
      </c>
      <c r="B19" s="20" t="s">
        <v>322</v>
      </c>
      <c r="C19" s="32" t="s">
        <v>323</v>
      </c>
      <c r="D19" s="19" t="s">
        <v>165</v>
      </c>
      <c r="E19" s="19" t="n">
        <v>500</v>
      </c>
      <c r="F19" s="37" t="n">
        <f aca="false">(E19/3)</f>
        <v>166.666666666667</v>
      </c>
      <c r="G19" s="19" t="n">
        <f aca="false">(E19*5)</f>
        <v>2500</v>
      </c>
      <c r="H19" s="35" t="n">
        <v>0.67</v>
      </c>
      <c r="I19" s="36"/>
      <c r="J19" s="36"/>
      <c r="K19" s="36"/>
      <c r="L19" s="36"/>
      <c r="M19" s="36"/>
      <c r="N19" s="36"/>
      <c r="O19" s="36"/>
    </row>
    <row r="20" customFormat="false" ht="12.75" hidden="false" customHeight="false" outlineLevel="0" collapsed="false">
      <c r="A20" s="31" t="n">
        <v>17</v>
      </c>
      <c r="B20" s="20" t="s">
        <v>324</v>
      </c>
      <c r="C20" s="21" t="s">
        <v>325</v>
      </c>
      <c r="D20" s="31" t="s">
        <v>165</v>
      </c>
      <c r="E20" s="31" t="n">
        <v>100</v>
      </c>
      <c r="F20" s="37" t="n">
        <f aca="false">(E20/3)</f>
        <v>33.3333333333333</v>
      </c>
      <c r="G20" s="31" t="n">
        <f aca="false">(E20*5)</f>
        <v>500</v>
      </c>
      <c r="H20" s="35" t="n">
        <v>1.68</v>
      </c>
      <c r="I20" s="36"/>
      <c r="J20" s="36"/>
      <c r="K20" s="36"/>
      <c r="L20" s="36"/>
      <c r="M20" s="36"/>
      <c r="N20" s="36"/>
      <c r="O20" s="36"/>
    </row>
    <row r="21" customFormat="false" ht="12.75" hidden="false" customHeight="false" outlineLevel="0" collapsed="false">
      <c r="A21" s="31" t="n">
        <v>18</v>
      </c>
      <c r="B21" s="20" t="s">
        <v>326</v>
      </c>
      <c r="C21" s="21" t="s">
        <v>327</v>
      </c>
      <c r="D21" s="31" t="s">
        <v>32</v>
      </c>
      <c r="E21" s="31" t="n">
        <v>40</v>
      </c>
      <c r="F21" s="37" t="n">
        <f aca="false">(E21/3)</f>
        <v>13.3333333333333</v>
      </c>
      <c r="G21" s="31" t="n">
        <f aca="false">(E21*5)</f>
        <v>200</v>
      </c>
      <c r="H21" s="35" t="n">
        <v>25.95</v>
      </c>
      <c r="I21" s="36"/>
      <c r="J21" s="36"/>
      <c r="K21" s="36"/>
      <c r="L21" s="36"/>
      <c r="M21" s="36"/>
      <c r="N21" s="36"/>
      <c r="O21" s="36"/>
    </row>
    <row r="22" customFormat="false" ht="12.75" hidden="false" customHeight="false" outlineLevel="0" collapsed="false">
      <c r="A22" s="31" t="n">
        <v>19</v>
      </c>
      <c r="B22" s="20" t="s">
        <v>328</v>
      </c>
      <c r="C22" s="21" t="s">
        <v>329</v>
      </c>
      <c r="D22" s="31" t="s">
        <v>32</v>
      </c>
      <c r="E22" s="31" t="n">
        <v>100</v>
      </c>
      <c r="F22" s="37" t="n">
        <f aca="false">(E22/3)</f>
        <v>33.3333333333333</v>
      </c>
      <c r="G22" s="31" t="n">
        <f aca="false">(E22*5)</f>
        <v>500</v>
      </c>
      <c r="H22" s="35" t="n">
        <v>4.92</v>
      </c>
      <c r="I22" s="36"/>
      <c r="J22" s="36"/>
      <c r="K22" s="36"/>
      <c r="L22" s="36"/>
      <c r="M22" s="36"/>
      <c r="N22" s="36"/>
      <c r="O22" s="36"/>
    </row>
    <row r="23" customFormat="false" ht="12.75" hidden="false" customHeight="false" outlineLevel="0" collapsed="false">
      <c r="A23" s="31" t="n">
        <v>20</v>
      </c>
      <c r="B23" s="20" t="s">
        <v>330</v>
      </c>
      <c r="C23" s="21" t="s">
        <v>331</v>
      </c>
      <c r="D23" s="31" t="s">
        <v>32</v>
      </c>
      <c r="E23" s="31" t="n">
        <v>63</v>
      </c>
      <c r="F23" s="37" t="n">
        <f aca="false">(E23/3)</f>
        <v>21</v>
      </c>
      <c r="G23" s="31" t="n">
        <f aca="false">(E23*5)</f>
        <v>315</v>
      </c>
      <c r="H23" s="35" t="n">
        <v>3.11</v>
      </c>
      <c r="I23" s="36"/>
      <c r="J23" s="36"/>
      <c r="K23" s="36"/>
      <c r="L23" s="36"/>
      <c r="M23" s="36"/>
      <c r="N23" s="36"/>
      <c r="O23" s="36"/>
    </row>
    <row r="24" customFormat="false" ht="12.75" hidden="false" customHeight="false" outlineLevel="0" collapsed="false">
      <c r="A24" s="31" t="n">
        <v>22</v>
      </c>
      <c r="B24" s="20" t="s">
        <v>332</v>
      </c>
      <c r="C24" s="21" t="s">
        <v>333</v>
      </c>
      <c r="D24" s="31" t="s">
        <v>32</v>
      </c>
      <c r="E24" s="31" t="n">
        <v>38</v>
      </c>
      <c r="F24" s="37" t="n">
        <f aca="false">(E24/3)</f>
        <v>12.6666666666667</v>
      </c>
      <c r="G24" s="31" t="n">
        <f aca="false">(E24*5)</f>
        <v>190</v>
      </c>
      <c r="H24" s="35" t="n">
        <v>5.16</v>
      </c>
      <c r="I24" s="36"/>
      <c r="J24" s="36"/>
      <c r="K24" s="36"/>
      <c r="L24" s="36"/>
      <c r="M24" s="36"/>
      <c r="N24" s="36"/>
      <c r="O24" s="36"/>
    </row>
    <row r="25" customFormat="false" ht="12.75" hidden="false" customHeight="false" outlineLevel="0" collapsed="false">
      <c r="A25" s="31" t="n">
        <v>23</v>
      </c>
      <c r="B25" s="20" t="s">
        <v>334</v>
      </c>
      <c r="C25" s="21" t="s">
        <v>335</v>
      </c>
      <c r="D25" s="31" t="s">
        <v>32</v>
      </c>
      <c r="E25" s="31" t="n">
        <v>60</v>
      </c>
      <c r="F25" s="37" t="n">
        <f aca="false">(E25/3)</f>
        <v>20</v>
      </c>
      <c r="G25" s="31" t="n">
        <f aca="false">(E25*5)</f>
        <v>300</v>
      </c>
      <c r="H25" s="35" t="n">
        <v>4.38</v>
      </c>
      <c r="I25" s="36"/>
      <c r="J25" s="36"/>
      <c r="K25" s="36"/>
      <c r="L25" s="36"/>
      <c r="M25" s="36"/>
      <c r="N25" s="36"/>
      <c r="O25" s="36"/>
    </row>
    <row r="26" customFormat="false" ht="12.75" hidden="false" customHeight="false" outlineLevel="0" collapsed="false">
      <c r="A26" s="31" t="n">
        <v>24</v>
      </c>
      <c r="B26" s="20" t="s">
        <v>336</v>
      </c>
      <c r="C26" s="20" t="s">
        <v>337</v>
      </c>
      <c r="D26" s="19" t="s">
        <v>165</v>
      </c>
      <c r="E26" s="31" t="n">
        <v>1000</v>
      </c>
      <c r="F26" s="37" t="n">
        <f aca="false">(E26/3)</f>
        <v>333.333333333333</v>
      </c>
      <c r="G26" s="31" t="n">
        <f aca="false">(E26*5)</f>
        <v>5000</v>
      </c>
      <c r="H26" s="35" t="n">
        <v>0.14</v>
      </c>
      <c r="I26" s="36"/>
      <c r="J26" s="36"/>
      <c r="K26" s="36"/>
      <c r="L26" s="36"/>
      <c r="M26" s="36"/>
      <c r="N26" s="36"/>
      <c r="O26" s="36"/>
    </row>
    <row r="27" customFormat="false" ht="12.75" hidden="false" customHeight="false" outlineLevel="0" collapsed="false">
      <c r="A27" s="31" t="n">
        <v>25</v>
      </c>
      <c r="B27" s="20" t="s">
        <v>338</v>
      </c>
      <c r="C27" s="21" t="s">
        <v>339</v>
      </c>
      <c r="D27" s="31" t="s">
        <v>165</v>
      </c>
      <c r="E27" s="31" t="n">
        <v>500</v>
      </c>
      <c r="F27" s="37" t="n">
        <f aca="false">(E27/3)</f>
        <v>166.666666666667</v>
      </c>
      <c r="G27" s="31" t="n">
        <f aca="false">(E27*5)</f>
        <v>2500</v>
      </c>
      <c r="H27" s="35" t="n">
        <v>0.58</v>
      </c>
      <c r="I27" s="36"/>
      <c r="J27" s="36"/>
      <c r="K27" s="36"/>
      <c r="L27" s="36"/>
      <c r="M27" s="36"/>
      <c r="N27" s="36"/>
      <c r="O27" s="36"/>
    </row>
    <row r="28" customFormat="false" ht="12.75" hidden="false" customHeight="false" outlineLevel="0" collapsed="false">
      <c r="A28" s="31" t="n">
        <v>26</v>
      </c>
      <c r="B28" s="20" t="s">
        <v>340</v>
      </c>
      <c r="C28" s="21" t="s">
        <v>341</v>
      </c>
      <c r="D28" s="19" t="s">
        <v>165</v>
      </c>
      <c r="E28" s="19" t="n">
        <v>500</v>
      </c>
      <c r="F28" s="37" t="n">
        <f aca="false">(E28/3)</f>
        <v>166.666666666667</v>
      </c>
      <c r="G28" s="19" t="n">
        <f aca="false">(E28*5)</f>
        <v>2500</v>
      </c>
      <c r="H28" s="35" t="n">
        <v>0.58</v>
      </c>
      <c r="I28" s="36"/>
      <c r="J28" s="36"/>
      <c r="K28" s="36"/>
      <c r="L28" s="36"/>
      <c r="M28" s="36"/>
      <c r="N28" s="36"/>
      <c r="O28" s="36"/>
    </row>
    <row r="29" customFormat="false" ht="12.75" hidden="false" customHeight="false" outlineLevel="0" collapsed="false">
      <c r="A29" s="31" t="n">
        <v>27</v>
      </c>
      <c r="B29" s="20" t="s">
        <v>342</v>
      </c>
      <c r="C29" s="20" t="s">
        <v>343</v>
      </c>
      <c r="D29" s="19" t="s">
        <v>32</v>
      </c>
      <c r="E29" s="19" t="n">
        <v>40</v>
      </c>
      <c r="F29" s="37" t="n">
        <f aca="false">(E29/3)</f>
        <v>13.3333333333333</v>
      </c>
      <c r="G29" s="19" t="n">
        <f aca="false">(E29*5)</f>
        <v>200</v>
      </c>
      <c r="H29" s="35" t="n">
        <v>40.76</v>
      </c>
      <c r="I29" s="36"/>
      <c r="J29" s="36"/>
      <c r="K29" s="36"/>
      <c r="L29" s="36"/>
      <c r="M29" s="36"/>
      <c r="N29" s="36"/>
      <c r="O29" s="36"/>
    </row>
    <row r="30" customFormat="false" ht="12.75" hidden="false" customHeight="false" outlineLevel="0" collapsed="false">
      <c r="A30" s="31" t="n">
        <v>28</v>
      </c>
      <c r="B30" s="20" t="s">
        <v>344</v>
      </c>
      <c r="C30" s="21" t="s">
        <v>345</v>
      </c>
      <c r="D30" s="19" t="s">
        <v>32</v>
      </c>
      <c r="E30" s="19" t="n">
        <v>100</v>
      </c>
      <c r="F30" s="37" t="n">
        <f aca="false">(E30/3)</f>
        <v>33.3333333333333</v>
      </c>
      <c r="G30" s="19" t="n">
        <f aca="false">(E30*5)</f>
        <v>500</v>
      </c>
      <c r="H30" s="35" t="n">
        <v>31.5</v>
      </c>
      <c r="I30" s="36"/>
      <c r="J30" s="36"/>
      <c r="K30" s="36"/>
      <c r="L30" s="36"/>
      <c r="M30" s="36"/>
      <c r="N30" s="36"/>
      <c r="O30" s="36"/>
    </row>
    <row r="31" customFormat="false" ht="12.75" hidden="false" customHeight="false" outlineLevel="0" collapsed="false">
      <c r="A31" s="31" t="n">
        <v>29</v>
      </c>
      <c r="B31" s="20" t="s">
        <v>346</v>
      </c>
      <c r="C31" s="21" t="s">
        <v>347</v>
      </c>
      <c r="D31" s="19" t="s">
        <v>32</v>
      </c>
      <c r="E31" s="19" t="n">
        <v>20</v>
      </c>
      <c r="F31" s="37" t="n">
        <f aca="false">(E31/3)</f>
        <v>6.66666666666667</v>
      </c>
      <c r="G31" s="19" t="n">
        <f aca="false">(E31*5)</f>
        <v>100</v>
      </c>
      <c r="H31" s="35" t="n">
        <v>15</v>
      </c>
      <c r="I31" s="36"/>
      <c r="J31" s="36"/>
      <c r="K31" s="36"/>
      <c r="L31" s="36"/>
      <c r="M31" s="36"/>
      <c r="N31" s="36"/>
      <c r="O31" s="36"/>
    </row>
    <row r="32" customFormat="false" ht="12.75" hidden="false" customHeight="false" outlineLevel="0" collapsed="false">
      <c r="A32" s="31" t="n">
        <v>30</v>
      </c>
      <c r="B32" s="20" t="s">
        <v>348</v>
      </c>
      <c r="C32" s="20" t="s">
        <v>349</v>
      </c>
      <c r="D32" s="19" t="s">
        <v>32</v>
      </c>
      <c r="E32" s="19" t="n">
        <v>40</v>
      </c>
      <c r="F32" s="37" t="n">
        <f aca="false">(E32/3)</f>
        <v>13.3333333333333</v>
      </c>
      <c r="G32" s="19" t="n">
        <f aca="false">(E32*5)</f>
        <v>200</v>
      </c>
      <c r="H32" s="35" t="n">
        <v>6.25</v>
      </c>
      <c r="I32" s="36"/>
      <c r="J32" s="36"/>
      <c r="K32" s="36"/>
      <c r="L32" s="36"/>
      <c r="M32" s="36"/>
      <c r="N32" s="36"/>
      <c r="O32" s="36"/>
    </row>
    <row r="33" customFormat="false" ht="12.75" hidden="false" customHeight="false" outlineLevel="0" collapsed="false">
      <c r="A33" s="31" t="n">
        <v>31</v>
      </c>
      <c r="B33" s="20" t="s">
        <v>350</v>
      </c>
      <c r="C33" s="21" t="s">
        <v>351</v>
      </c>
      <c r="D33" s="19" t="s">
        <v>32</v>
      </c>
      <c r="E33" s="19" t="n">
        <v>100</v>
      </c>
      <c r="F33" s="37" t="n">
        <f aca="false">(E33/3)</f>
        <v>33.3333333333333</v>
      </c>
      <c r="G33" s="19" t="n">
        <f aca="false">(E33*5)</f>
        <v>500</v>
      </c>
      <c r="H33" s="35" t="n">
        <v>6.3</v>
      </c>
      <c r="I33" s="36"/>
      <c r="J33" s="36"/>
      <c r="K33" s="36"/>
      <c r="L33" s="36"/>
      <c r="M33" s="36"/>
      <c r="N33" s="36"/>
      <c r="O33" s="36"/>
    </row>
    <row r="34" customFormat="false" ht="25.5" hidden="false" customHeight="false" outlineLevel="0" collapsed="false">
      <c r="A34" s="31" t="n">
        <v>32</v>
      </c>
      <c r="B34" s="20" t="s">
        <v>352</v>
      </c>
      <c r="C34" s="21" t="s">
        <v>353</v>
      </c>
      <c r="D34" s="19" t="s">
        <v>32</v>
      </c>
      <c r="E34" s="19" t="n">
        <v>100</v>
      </c>
      <c r="F34" s="37" t="n">
        <f aca="false">(E34/3)</f>
        <v>33.3333333333333</v>
      </c>
      <c r="G34" s="19" t="n">
        <f aca="false">(E34*5)</f>
        <v>500</v>
      </c>
      <c r="H34" s="35" t="n">
        <v>3.23</v>
      </c>
      <c r="I34" s="36"/>
      <c r="J34" s="36"/>
      <c r="K34" s="36"/>
      <c r="L34" s="36"/>
      <c r="M34" s="36"/>
      <c r="N34" s="36"/>
      <c r="O34" s="36"/>
    </row>
    <row r="35" customFormat="false" ht="12.75" hidden="false" customHeight="false" outlineLevel="0" collapsed="false">
      <c r="A35" s="31" t="n">
        <v>33</v>
      </c>
      <c r="B35" s="20" t="s">
        <v>354</v>
      </c>
      <c r="C35" s="20" t="s">
        <v>355</v>
      </c>
      <c r="D35" s="19" t="s">
        <v>32</v>
      </c>
      <c r="E35" s="19" t="n">
        <v>50</v>
      </c>
      <c r="F35" s="37" t="n">
        <f aca="false">(E35/3)</f>
        <v>16.6666666666667</v>
      </c>
      <c r="G35" s="19" t="n">
        <f aca="false">(E35*5)</f>
        <v>250</v>
      </c>
      <c r="H35" s="35" t="n">
        <v>4.7</v>
      </c>
      <c r="I35" s="36"/>
      <c r="J35" s="36"/>
      <c r="K35" s="36"/>
      <c r="L35" s="36"/>
      <c r="M35" s="36"/>
      <c r="N35" s="36"/>
      <c r="O35" s="36"/>
    </row>
    <row r="36" customFormat="false" ht="12.75" hidden="false" customHeight="false" outlineLevel="0" collapsed="false">
      <c r="A36" s="31" t="n">
        <v>34</v>
      </c>
      <c r="B36" s="20" t="s">
        <v>356</v>
      </c>
      <c r="C36" s="20" t="s">
        <v>357</v>
      </c>
      <c r="D36" s="19" t="s">
        <v>32</v>
      </c>
      <c r="E36" s="19" t="n">
        <v>30</v>
      </c>
      <c r="F36" s="37" t="n">
        <f aca="false">(E36/3)</f>
        <v>10</v>
      </c>
      <c r="G36" s="19" t="n">
        <f aca="false">(E36*5)</f>
        <v>150</v>
      </c>
      <c r="H36" s="35" t="n">
        <v>6.15</v>
      </c>
      <c r="I36" s="36"/>
      <c r="J36" s="36"/>
      <c r="K36" s="36"/>
      <c r="L36" s="36"/>
      <c r="M36" s="36"/>
      <c r="N36" s="36"/>
      <c r="O36" s="36"/>
    </row>
    <row r="37" customFormat="false" ht="12.75" hidden="false" customHeight="false" outlineLevel="0" collapsed="false">
      <c r="A37" s="31" t="n">
        <v>35</v>
      </c>
      <c r="B37" s="20" t="s">
        <v>358</v>
      </c>
      <c r="C37" s="20" t="s">
        <v>359</v>
      </c>
      <c r="D37" s="19" t="s">
        <v>32</v>
      </c>
      <c r="E37" s="19" t="n">
        <v>25</v>
      </c>
      <c r="F37" s="37" t="n">
        <f aca="false">(E37/3)</f>
        <v>8.33333333333333</v>
      </c>
      <c r="G37" s="19" t="n">
        <f aca="false">(E37*5)</f>
        <v>125</v>
      </c>
      <c r="H37" s="35" t="n">
        <v>7.28</v>
      </c>
      <c r="I37" s="36"/>
      <c r="J37" s="36"/>
      <c r="K37" s="36"/>
      <c r="L37" s="36"/>
      <c r="M37" s="36"/>
      <c r="N37" s="36"/>
      <c r="O37" s="36"/>
    </row>
    <row r="38" customFormat="false" ht="12.75" hidden="false" customHeight="false" outlineLevel="0" collapsed="false">
      <c r="A38" s="31" t="n">
        <v>36</v>
      </c>
      <c r="B38" s="20" t="s">
        <v>360</v>
      </c>
      <c r="C38" s="20" t="s">
        <v>361</v>
      </c>
      <c r="D38" s="19" t="s">
        <v>32</v>
      </c>
      <c r="E38" s="19" t="n">
        <v>30</v>
      </c>
      <c r="F38" s="37" t="n">
        <f aca="false">(E38/3)</f>
        <v>10</v>
      </c>
      <c r="G38" s="19" t="n">
        <f aca="false">(E38*5)</f>
        <v>150</v>
      </c>
      <c r="H38" s="35" t="n">
        <v>7.08</v>
      </c>
      <c r="I38" s="36"/>
      <c r="J38" s="36"/>
      <c r="K38" s="36"/>
      <c r="L38" s="36"/>
      <c r="M38" s="36"/>
      <c r="N38" s="36"/>
      <c r="O38" s="36"/>
    </row>
    <row r="39" customFormat="false" ht="12.75" hidden="false" customHeight="false" outlineLevel="0" collapsed="false">
      <c r="A39" s="31" t="n">
        <v>37</v>
      </c>
      <c r="B39" s="20" t="s">
        <v>362</v>
      </c>
      <c r="C39" s="20" t="s">
        <v>363</v>
      </c>
      <c r="D39" s="19" t="s">
        <v>32</v>
      </c>
      <c r="E39" s="19" t="n">
        <v>40</v>
      </c>
      <c r="F39" s="37" t="n">
        <f aca="false">(E39/3)</f>
        <v>13.3333333333333</v>
      </c>
      <c r="G39" s="19" t="n">
        <f aca="false">(E39*5)</f>
        <v>200</v>
      </c>
      <c r="H39" s="35" t="n">
        <v>10.12</v>
      </c>
      <c r="I39" s="36"/>
      <c r="J39" s="36"/>
      <c r="K39" s="36"/>
      <c r="L39" s="36"/>
      <c r="M39" s="36"/>
      <c r="N39" s="36"/>
      <c r="O39" s="36"/>
    </row>
    <row r="40" customFormat="false" ht="12.75" hidden="false" customHeight="false" outlineLevel="0" collapsed="false">
      <c r="A40" s="31" t="n">
        <v>38</v>
      </c>
      <c r="B40" s="20" t="s">
        <v>364</v>
      </c>
      <c r="C40" s="20" t="s">
        <v>365</v>
      </c>
      <c r="D40" s="19" t="s">
        <v>32</v>
      </c>
      <c r="E40" s="19" t="n">
        <v>73</v>
      </c>
      <c r="F40" s="37" t="n">
        <f aca="false">(E40/3)</f>
        <v>24.3333333333333</v>
      </c>
      <c r="G40" s="19" t="n">
        <f aca="false">(E40*5)</f>
        <v>365</v>
      </c>
      <c r="H40" s="35" t="n">
        <v>2.63</v>
      </c>
      <c r="I40" s="36"/>
      <c r="J40" s="36"/>
      <c r="K40" s="36"/>
      <c r="L40" s="36"/>
      <c r="M40" s="36"/>
      <c r="N40" s="36"/>
      <c r="O40" s="36"/>
    </row>
    <row r="41" customFormat="false" ht="12.75" hidden="false" customHeight="false" outlineLevel="0" collapsed="false">
      <c r="A41" s="31" t="n">
        <v>39</v>
      </c>
      <c r="B41" s="26" t="s">
        <v>366</v>
      </c>
      <c r="C41" s="26" t="s">
        <v>367</v>
      </c>
      <c r="D41" s="19" t="s">
        <v>32</v>
      </c>
      <c r="E41" s="19" t="n">
        <v>73</v>
      </c>
      <c r="F41" s="37" t="n">
        <f aca="false">(E41/3)</f>
        <v>24.3333333333333</v>
      </c>
      <c r="G41" s="19" t="n">
        <f aca="false">(E41*5)</f>
        <v>365</v>
      </c>
      <c r="H41" s="35" t="n">
        <v>3.15</v>
      </c>
      <c r="I41" s="36"/>
      <c r="J41" s="36"/>
      <c r="K41" s="36"/>
      <c r="L41" s="36"/>
      <c r="M41" s="36"/>
      <c r="N41" s="36"/>
      <c r="O41" s="36"/>
    </row>
    <row r="42" customFormat="false" ht="12.75" hidden="false" customHeight="false" outlineLevel="0" collapsed="false">
      <c r="A42" s="31" t="n">
        <v>40</v>
      </c>
      <c r="B42" s="20" t="s">
        <v>368</v>
      </c>
      <c r="C42" s="20" t="s">
        <v>369</v>
      </c>
      <c r="D42" s="19" t="s">
        <v>370</v>
      </c>
      <c r="E42" s="19" t="n">
        <v>250</v>
      </c>
      <c r="F42" s="37" t="n">
        <f aca="false">(E42/3)</f>
        <v>83.3333333333333</v>
      </c>
      <c r="G42" s="19" t="n">
        <f aca="false">(E42*5)</f>
        <v>1250</v>
      </c>
      <c r="H42" s="35" t="n">
        <v>1.26</v>
      </c>
      <c r="I42" s="36"/>
      <c r="J42" s="36"/>
      <c r="K42" s="36"/>
      <c r="L42" s="36"/>
      <c r="M42" s="36"/>
      <c r="N42" s="36"/>
      <c r="O42" s="3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P90"/>
  <sheetViews>
    <sheetView showFormulas="false" showGridLines="true" showRowColHeaders="true" showZeros="true" rightToLeft="false" tabSelected="true" showOutlineSymbols="true" defaultGridColor="true" view="normal" topLeftCell="A85" colorId="64" zoomScale="100" zoomScaleNormal="100" zoomScalePageLayoutView="100" workbookViewId="0">
      <selection pane="topLeft" activeCell="D88" activeCellId="0" sqref="D88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16.14"/>
    <col collapsed="false" customWidth="true" hidden="false" outlineLevel="0" max="3" min="3" style="11" width="80.43"/>
    <col collapsed="false" customWidth="true" hidden="false" outlineLevel="0" max="4" min="4" style="0" width="12.14"/>
    <col collapsed="false" customWidth="true" hidden="false" outlineLevel="0" max="5" min="5" style="39" width="16"/>
    <col collapsed="false" customWidth="true" hidden="false" outlineLevel="0" max="6" min="6" style="10" width="16.57"/>
    <col collapsed="false" customWidth="true" hidden="false" outlineLevel="0" max="7" min="7" style="0" width="17.14"/>
    <col collapsed="false" customWidth="true" hidden="false" outlineLevel="0" max="8" min="8" style="40" width="12.86"/>
    <col collapsed="false" customWidth="true" hidden="false" outlineLevel="0" max="9" min="9" style="0" width="13.01"/>
    <col collapsed="false" customWidth="true" hidden="false" outlineLevel="0" max="12" min="10" style="0" width="11.57"/>
    <col collapsed="false" customWidth="true" hidden="false" outlineLevel="0" max="16" min="16" style="0" width="14.86"/>
  </cols>
  <sheetData>
    <row r="2" customFormat="false" ht="114.75" hidden="false" customHeight="false" outlineLevel="0" collapsed="false">
      <c r="A2" s="1" t="s">
        <v>0</v>
      </c>
      <c r="B2" s="1" t="s">
        <v>282</v>
      </c>
      <c r="C2" s="1" t="s">
        <v>283</v>
      </c>
      <c r="D2" s="29" t="s">
        <v>24</v>
      </c>
      <c r="E2" s="1" t="s">
        <v>4</v>
      </c>
      <c r="F2" s="1" t="s">
        <v>371</v>
      </c>
      <c r="G2" s="1" t="s">
        <v>372</v>
      </c>
      <c r="H2" s="1" t="s">
        <v>7</v>
      </c>
      <c r="I2" s="41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8" t="s">
        <v>14</v>
      </c>
      <c r="P2" s="18" t="s">
        <v>15</v>
      </c>
    </row>
    <row r="3" customFormat="false" ht="12.75" hidden="false" customHeight="false" outlineLevel="0" collapsed="false">
      <c r="A3" s="31" t="n">
        <v>1</v>
      </c>
      <c r="B3" s="20" t="s">
        <v>373</v>
      </c>
      <c r="C3" s="21" t="s">
        <v>374</v>
      </c>
      <c r="D3" s="19" t="s">
        <v>375</v>
      </c>
      <c r="E3" s="19" t="n">
        <v>1</v>
      </c>
      <c r="F3" s="31" t="n">
        <f aca="false">(E3/4)</f>
        <v>0.25</v>
      </c>
      <c r="G3" s="31" t="n">
        <f aca="false">(E3*1.25)</f>
        <v>1.25</v>
      </c>
      <c r="H3" s="22" t="n">
        <v>253</v>
      </c>
      <c r="I3" s="36"/>
      <c r="J3" s="36"/>
      <c r="K3" s="36"/>
      <c r="L3" s="36"/>
      <c r="M3" s="36"/>
      <c r="N3" s="36"/>
      <c r="O3" s="36"/>
      <c r="P3" s="36"/>
    </row>
    <row r="4" customFormat="false" ht="12.75" hidden="false" customHeight="false" outlineLevel="0" collapsed="false">
      <c r="A4" s="31" t="n">
        <v>2</v>
      </c>
      <c r="B4" s="20" t="s">
        <v>376</v>
      </c>
      <c r="C4" s="21" t="s">
        <v>377</v>
      </c>
      <c r="D4" s="19" t="s">
        <v>375</v>
      </c>
      <c r="E4" s="19" t="n">
        <v>1</v>
      </c>
      <c r="F4" s="31" t="n">
        <f aca="false">(E4/4)</f>
        <v>0.25</v>
      </c>
      <c r="G4" s="31" t="n">
        <f aca="false">(E4*1.25)</f>
        <v>1.25</v>
      </c>
      <c r="H4" s="22" t="n">
        <v>257</v>
      </c>
      <c r="I4" s="36"/>
      <c r="J4" s="36"/>
      <c r="K4" s="36"/>
      <c r="L4" s="36"/>
      <c r="M4" s="36"/>
      <c r="N4" s="36"/>
      <c r="O4" s="36"/>
      <c r="P4" s="36"/>
    </row>
    <row r="5" customFormat="false" ht="12.75" hidden="false" customHeight="false" outlineLevel="0" collapsed="false">
      <c r="A5" s="31" t="n">
        <v>3</v>
      </c>
      <c r="B5" s="20" t="s">
        <v>378</v>
      </c>
      <c r="C5" s="21" t="s">
        <v>379</v>
      </c>
      <c r="D5" s="19" t="s">
        <v>375</v>
      </c>
      <c r="E5" s="19" t="n">
        <v>1</v>
      </c>
      <c r="F5" s="31" t="n">
        <f aca="false">(E5/4)</f>
        <v>0.25</v>
      </c>
      <c r="G5" s="31" t="n">
        <f aca="false">(E5*1.25)</f>
        <v>1.25</v>
      </c>
      <c r="H5" s="22" t="n">
        <v>200</v>
      </c>
      <c r="I5" s="36"/>
      <c r="J5" s="36"/>
      <c r="K5" s="36"/>
      <c r="L5" s="36"/>
      <c r="M5" s="36"/>
      <c r="N5" s="36"/>
      <c r="O5" s="36"/>
      <c r="P5" s="36"/>
    </row>
    <row r="6" customFormat="false" ht="25.5" hidden="false" customHeight="false" outlineLevel="0" collapsed="false">
      <c r="A6" s="31" t="n">
        <v>4</v>
      </c>
      <c r="B6" s="20" t="s">
        <v>380</v>
      </c>
      <c r="C6" s="21" t="s">
        <v>381</v>
      </c>
      <c r="D6" s="19" t="s">
        <v>375</v>
      </c>
      <c r="E6" s="19" t="n">
        <v>1</v>
      </c>
      <c r="F6" s="31" t="n">
        <f aca="false">(E6/4)</f>
        <v>0.25</v>
      </c>
      <c r="G6" s="31" t="n">
        <f aca="false">(E6*1.25)</f>
        <v>1.25</v>
      </c>
      <c r="H6" s="22" t="n">
        <v>144.7</v>
      </c>
      <c r="I6" s="42"/>
      <c r="J6" s="36"/>
      <c r="K6" s="36"/>
      <c r="L6" s="36"/>
      <c r="M6" s="36"/>
      <c r="N6" s="36"/>
      <c r="O6" s="36"/>
      <c r="P6" s="36"/>
    </row>
    <row r="7" customFormat="false" ht="25.5" hidden="false" customHeight="false" outlineLevel="0" collapsed="false">
      <c r="A7" s="19" t="n">
        <v>5</v>
      </c>
      <c r="B7" s="20" t="s">
        <v>382</v>
      </c>
      <c r="C7" s="21" t="s">
        <v>383</v>
      </c>
      <c r="D7" s="19" t="s">
        <v>375</v>
      </c>
      <c r="E7" s="19" t="n">
        <v>1</v>
      </c>
      <c r="F7" s="19" t="n">
        <f aca="false">(E7/4)</f>
        <v>0.25</v>
      </c>
      <c r="G7" s="19" t="n">
        <f aca="false">(E7*1.25)</f>
        <v>1.25</v>
      </c>
      <c r="H7" s="22" t="n">
        <v>52</v>
      </c>
      <c r="I7" s="36"/>
      <c r="J7" s="36"/>
      <c r="K7" s="36"/>
      <c r="L7" s="36"/>
      <c r="M7" s="36"/>
      <c r="N7" s="36"/>
      <c r="O7" s="36"/>
      <c r="P7" s="36"/>
    </row>
    <row r="8" customFormat="false" ht="12.75" hidden="false" customHeight="false" outlineLevel="0" collapsed="false">
      <c r="A8" s="19" t="n">
        <v>6</v>
      </c>
      <c r="B8" s="20" t="s">
        <v>384</v>
      </c>
      <c r="C8" s="21" t="s">
        <v>385</v>
      </c>
      <c r="D8" s="19" t="s">
        <v>375</v>
      </c>
      <c r="E8" s="19" t="n">
        <v>1</v>
      </c>
      <c r="F8" s="19" t="n">
        <f aca="false">(E8/4)</f>
        <v>0.25</v>
      </c>
      <c r="G8" s="19" t="n">
        <f aca="false">(E8*1.25)</f>
        <v>1.25</v>
      </c>
      <c r="H8" s="22" t="n">
        <v>38.32</v>
      </c>
      <c r="I8" s="36"/>
      <c r="J8" s="36"/>
      <c r="K8" s="36"/>
      <c r="L8" s="36"/>
      <c r="M8" s="36"/>
      <c r="N8" s="36"/>
      <c r="O8" s="36"/>
      <c r="P8" s="36"/>
    </row>
    <row r="9" customFormat="false" ht="12.75" hidden="false" customHeight="false" outlineLevel="0" collapsed="false">
      <c r="A9" s="19" t="n">
        <v>7</v>
      </c>
      <c r="B9" s="20" t="s">
        <v>386</v>
      </c>
      <c r="C9" s="21" t="s">
        <v>387</v>
      </c>
      <c r="D9" s="19" t="s">
        <v>375</v>
      </c>
      <c r="E9" s="19" t="n">
        <v>1</v>
      </c>
      <c r="F9" s="19" t="n">
        <f aca="false">(E9/4)</f>
        <v>0.25</v>
      </c>
      <c r="G9" s="19" t="n">
        <f aca="false">(E9*1.25)</f>
        <v>1.25</v>
      </c>
      <c r="H9" s="22" t="n">
        <v>32</v>
      </c>
      <c r="I9" s="36"/>
      <c r="J9" s="36"/>
      <c r="K9" s="36"/>
      <c r="L9" s="36"/>
      <c r="M9" s="36"/>
      <c r="N9" s="36"/>
      <c r="O9" s="36"/>
      <c r="P9" s="36"/>
    </row>
    <row r="10" customFormat="false" ht="12.75" hidden="false" customHeight="false" outlineLevel="0" collapsed="false">
      <c r="A10" s="19" t="n">
        <v>8</v>
      </c>
      <c r="B10" s="20" t="s">
        <v>388</v>
      </c>
      <c r="C10" s="21" t="s">
        <v>389</v>
      </c>
      <c r="D10" s="19" t="s">
        <v>375</v>
      </c>
      <c r="E10" s="19" t="n">
        <v>1</v>
      </c>
      <c r="F10" s="19" t="n">
        <f aca="false">(E10/4)</f>
        <v>0.25</v>
      </c>
      <c r="G10" s="19" t="n">
        <f aca="false">(E10*1.25)</f>
        <v>1.25</v>
      </c>
      <c r="H10" s="22" t="n">
        <v>30</v>
      </c>
      <c r="I10" s="36"/>
      <c r="J10" s="36"/>
      <c r="K10" s="36"/>
      <c r="L10" s="36"/>
      <c r="M10" s="36"/>
      <c r="N10" s="36"/>
      <c r="O10" s="36"/>
      <c r="P10" s="36"/>
    </row>
    <row r="11" customFormat="false" ht="12.75" hidden="false" customHeight="false" outlineLevel="0" collapsed="false">
      <c r="A11" s="19" t="n">
        <v>9</v>
      </c>
      <c r="B11" s="20" t="s">
        <v>390</v>
      </c>
      <c r="C11" s="21" t="s">
        <v>391</v>
      </c>
      <c r="D11" s="19" t="s">
        <v>375</v>
      </c>
      <c r="E11" s="19" t="n">
        <v>1</v>
      </c>
      <c r="F11" s="19" t="n">
        <f aca="false">(E11/4)</f>
        <v>0.25</v>
      </c>
      <c r="G11" s="19" t="n">
        <f aca="false">(E11*1.25)</f>
        <v>1.25</v>
      </c>
      <c r="H11" s="22" t="n">
        <v>53</v>
      </c>
      <c r="I11" s="36"/>
      <c r="J11" s="36"/>
      <c r="K11" s="36"/>
      <c r="L11" s="36"/>
      <c r="M11" s="36"/>
      <c r="N11" s="36"/>
      <c r="O11" s="36"/>
      <c r="P11" s="36"/>
    </row>
    <row r="12" customFormat="false" ht="12.75" hidden="false" customHeight="false" outlineLevel="0" collapsed="false">
      <c r="A12" s="19" t="n">
        <v>10</v>
      </c>
      <c r="B12" s="20" t="s">
        <v>392</v>
      </c>
      <c r="C12" s="21" t="s">
        <v>393</v>
      </c>
      <c r="D12" s="19" t="s">
        <v>375</v>
      </c>
      <c r="E12" s="19" t="n">
        <v>1</v>
      </c>
      <c r="F12" s="19" t="n">
        <f aca="false">(E12/4)</f>
        <v>0.25</v>
      </c>
      <c r="G12" s="19" t="n">
        <f aca="false">(E12*1.25)</f>
        <v>1.25</v>
      </c>
      <c r="H12" s="22" t="n">
        <v>56.36</v>
      </c>
      <c r="I12" s="36"/>
      <c r="J12" s="36"/>
      <c r="K12" s="36"/>
      <c r="L12" s="36"/>
      <c r="M12" s="36"/>
      <c r="N12" s="36"/>
      <c r="O12" s="36"/>
      <c r="P12" s="36"/>
    </row>
    <row r="13" customFormat="false" ht="12.75" hidden="false" customHeight="false" outlineLevel="0" collapsed="false">
      <c r="A13" s="19" t="n">
        <v>11</v>
      </c>
      <c r="B13" s="20" t="s">
        <v>394</v>
      </c>
      <c r="C13" s="21" t="s">
        <v>395</v>
      </c>
      <c r="D13" s="19" t="s">
        <v>375</v>
      </c>
      <c r="E13" s="19" t="n">
        <v>1</v>
      </c>
      <c r="F13" s="19" t="n">
        <f aca="false">(E13/4)</f>
        <v>0.25</v>
      </c>
      <c r="G13" s="19" t="n">
        <f aca="false">(E13*1.25)</f>
        <v>1.25</v>
      </c>
      <c r="H13" s="22" t="n">
        <v>76.8</v>
      </c>
      <c r="I13" s="36"/>
      <c r="J13" s="36"/>
      <c r="K13" s="36"/>
      <c r="L13" s="36"/>
      <c r="M13" s="36"/>
      <c r="N13" s="36"/>
      <c r="O13" s="36"/>
      <c r="P13" s="36"/>
    </row>
    <row r="14" customFormat="false" ht="12.75" hidden="false" customHeight="false" outlineLevel="0" collapsed="false">
      <c r="A14" s="19" t="n">
        <v>12</v>
      </c>
      <c r="B14" s="20" t="s">
        <v>396</v>
      </c>
      <c r="C14" s="21" t="s">
        <v>397</v>
      </c>
      <c r="D14" s="19" t="s">
        <v>375</v>
      </c>
      <c r="E14" s="19" t="n">
        <v>1</v>
      </c>
      <c r="F14" s="19" t="n">
        <f aca="false">(E14/4)</f>
        <v>0.25</v>
      </c>
      <c r="G14" s="19" t="n">
        <f aca="false">(E14*1.25)</f>
        <v>1.25</v>
      </c>
      <c r="H14" s="22" t="n">
        <v>78.1</v>
      </c>
      <c r="I14" s="36"/>
      <c r="J14" s="36"/>
      <c r="K14" s="36"/>
      <c r="L14" s="36"/>
      <c r="M14" s="36"/>
      <c r="N14" s="36"/>
      <c r="O14" s="36"/>
      <c r="P14" s="36"/>
    </row>
    <row r="15" customFormat="false" ht="12.75" hidden="false" customHeight="false" outlineLevel="0" collapsed="false">
      <c r="A15" s="19" t="n">
        <v>13</v>
      </c>
      <c r="B15" s="20" t="s">
        <v>398</v>
      </c>
      <c r="C15" s="21" t="s">
        <v>399</v>
      </c>
      <c r="D15" s="19" t="s">
        <v>375</v>
      </c>
      <c r="E15" s="19" t="n">
        <v>1</v>
      </c>
      <c r="F15" s="19" t="n">
        <f aca="false">(E15/4)</f>
        <v>0.25</v>
      </c>
      <c r="G15" s="19" t="n">
        <f aca="false">(E15*1.25)</f>
        <v>1.25</v>
      </c>
      <c r="H15" s="22" t="n">
        <v>61</v>
      </c>
      <c r="I15" s="36"/>
      <c r="J15" s="36"/>
      <c r="K15" s="36"/>
      <c r="L15" s="36"/>
      <c r="M15" s="36"/>
      <c r="N15" s="36"/>
      <c r="O15" s="36"/>
      <c r="P15" s="36"/>
    </row>
    <row r="16" customFormat="false" ht="12.75" hidden="false" customHeight="false" outlineLevel="0" collapsed="false">
      <c r="A16" s="19" t="n">
        <v>14</v>
      </c>
      <c r="B16" s="20" t="s">
        <v>400</v>
      </c>
      <c r="C16" s="21" t="s">
        <v>401</v>
      </c>
      <c r="D16" s="19" t="s">
        <v>375</v>
      </c>
      <c r="E16" s="19" t="n">
        <v>1</v>
      </c>
      <c r="F16" s="19" t="n">
        <f aca="false">(E16/4)</f>
        <v>0.25</v>
      </c>
      <c r="G16" s="19" t="n">
        <f aca="false">(E16*1.25)</f>
        <v>1.25</v>
      </c>
      <c r="H16" s="22" t="n">
        <v>20.65</v>
      </c>
      <c r="I16" s="36"/>
      <c r="J16" s="36"/>
      <c r="K16" s="36"/>
      <c r="L16" s="36"/>
      <c r="M16" s="36"/>
      <c r="N16" s="36"/>
      <c r="O16" s="36"/>
      <c r="P16" s="36"/>
    </row>
    <row r="17" customFormat="false" ht="14.65" hidden="false" customHeight="true" outlineLevel="0" collapsed="false">
      <c r="A17" s="43" t="n">
        <v>15</v>
      </c>
      <c r="B17" s="44" t="s">
        <v>402</v>
      </c>
      <c r="C17" s="45" t="s">
        <v>403</v>
      </c>
      <c r="D17" s="19" t="s">
        <v>375</v>
      </c>
      <c r="E17" s="19" t="n">
        <v>1</v>
      </c>
      <c r="F17" s="19" t="n">
        <f aca="false">(E17/4)</f>
        <v>0.25</v>
      </c>
      <c r="G17" s="19" t="n">
        <f aca="false">(E17*1.25)</f>
        <v>1.25</v>
      </c>
      <c r="H17" s="22"/>
      <c r="I17" s="36"/>
      <c r="J17" s="36"/>
      <c r="K17" s="36"/>
      <c r="L17" s="36"/>
      <c r="M17" s="36"/>
      <c r="N17" s="36"/>
      <c r="O17" s="36"/>
      <c r="P17" s="36"/>
    </row>
    <row r="18" customFormat="false" ht="12.75" hidden="false" customHeight="false" outlineLevel="0" collapsed="false">
      <c r="A18" s="43"/>
      <c r="B18" s="44"/>
      <c r="C18" s="45"/>
      <c r="D18" s="19" t="s">
        <v>375</v>
      </c>
      <c r="E18" s="19" t="n">
        <v>5</v>
      </c>
      <c r="F18" s="19" t="n">
        <f aca="false">(E18/4)</f>
        <v>1.25</v>
      </c>
      <c r="G18" s="19" t="n">
        <f aca="false">(E18*1.25)</f>
        <v>6.25</v>
      </c>
      <c r="H18" s="22" t="n">
        <v>61.66</v>
      </c>
      <c r="I18" s="36"/>
      <c r="J18" s="36"/>
      <c r="K18" s="36"/>
      <c r="L18" s="36"/>
      <c r="M18" s="36"/>
      <c r="N18" s="36"/>
      <c r="O18" s="36"/>
      <c r="P18" s="36"/>
    </row>
    <row r="19" customFormat="false" ht="12.75" hidden="false" customHeight="false" outlineLevel="0" collapsed="false">
      <c r="A19" s="19" t="n">
        <v>16</v>
      </c>
      <c r="B19" s="20" t="s">
        <v>404</v>
      </c>
      <c r="C19" s="21" t="s">
        <v>405</v>
      </c>
      <c r="D19" s="19" t="s">
        <v>375</v>
      </c>
      <c r="E19" s="19" t="n">
        <v>1</v>
      </c>
      <c r="F19" s="19" t="n">
        <f aca="false">(E19/4)</f>
        <v>0.25</v>
      </c>
      <c r="G19" s="19" t="n">
        <f aca="false">(E19*1.25)</f>
        <v>1.25</v>
      </c>
      <c r="H19" s="22" t="n">
        <v>31.5</v>
      </c>
      <c r="I19" s="36"/>
      <c r="J19" s="36"/>
      <c r="K19" s="36"/>
      <c r="L19" s="36"/>
      <c r="M19" s="36"/>
      <c r="N19" s="36"/>
      <c r="O19" s="36"/>
      <c r="P19" s="36"/>
    </row>
    <row r="20" customFormat="false" ht="25.5" hidden="false" customHeight="false" outlineLevel="0" collapsed="false">
      <c r="A20" s="19" t="n">
        <v>17</v>
      </c>
      <c r="B20" s="20" t="s">
        <v>406</v>
      </c>
      <c r="C20" s="21" t="s">
        <v>407</v>
      </c>
      <c r="D20" s="19" t="s">
        <v>375</v>
      </c>
      <c r="E20" s="19" t="n">
        <v>1</v>
      </c>
      <c r="F20" s="19" t="n">
        <f aca="false">(E20/4)</f>
        <v>0.25</v>
      </c>
      <c r="G20" s="19" t="n">
        <f aca="false">(E20*1.25)</f>
        <v>1.25</v>
      </c>
      <c r="H20" s="22" t="n">
        <v>56.07</v>
      </c>
      <c r="I20" s="36"/>
      <c r="J20" s="36"/>
      <c r="K20" s="36"/>
      <c r="L20" s="36"/>
      <c r="M20" s="36"/>
      <c r="N20" s="36"/>
      <c r="O20" s="36"/>
      <c r="P20" s="36"/>
    </row>
    <row r="21" customFormat="false" ht="25.5" hidden="false" customHeight="false" outlineLevel="0" collapsed="false">
      <c r="A21" s="19" t="n">
        <v>18</v>
      </c>
      <c r="B21" s="20" t="s">
        <v>408</v>
      </c>
      <c r="C21" s="21" t="s">
        <v>409</v>
      </c>
      <c r="D21" s="19" t="s">
        <v>375</v>
      </c>
      <c r="E21" s="19" t="n">
        <v>1</v>
      </c>
      <c r="F21" s="19" t="n">
        <f aca="false">(E21/4)</f>
        <v>0.25</v>
      </c>
      <c r="G21" s="19" t="n">
        <f aca="false">(E21*1.25)</f>
        <v>1.25</v>
      </c>
      <c r="H21" s="22" t="n">
        <v>201.16</v>
      </c>
      <c r="I21" s="42"/>
      <c r="J21" s="36"/>
      <c r="K21" s="36"/>
      <c r="L21" s="36"/>
      <c r="M21" s="36"/>
      <c r="N21" s="36"/>
      <c r="O21" s="36"/>
      <c r="P21" s="36"/>
    </row>
    <row r="22" customFormat="false" ht="12.75" hidden="false" customHeight="false" outlineLevel="0" collapsed="false">
      <c r="A22" s="19" t="n">
        <v>19</v>
      </c>
      <c r="B22" s="20" t="s">
        <v>410</v>
      </c>
      <c r="C22" s="21" t="s">
        <v>411</v>
      </c>
      <c r="D22" s="19" t="s">
        <v>375</v>
      </c>
      <c r="E22" s="19" t="n">
        <v>1</v>
      </c>
      <c r="F22" s="19" t="n">
        <f aca="false">(E22/4)</f>
        <v>0.25</v>
      </c>
      <c r="G22" s="19" t="n">
        <f aca="false">(E22*1.25)</f>
        <v>1.25</v>
      </c>
      <c r="H22" s="22" t="n">
        <v>131</v>
      </c>
      <c r="I22" s="46" t="s">
        <v>412</v>
      </c>
      <c r="J22" s="36"/>
      <c r="K22" s="36"/>
      <c r="L22" s="36"/>
      <c r="M22" s="36"/>
      <c r="N22" s="36"/>
      <c r="O22" s="36"/>
      <c r="P22" s="36"/>
    </row>
    <row r="23" customFormat="false" ht="12.75" hidden="false" customHeight="false" outlineLevel="0" collapsed="false">
      <c r="A23" s="19" t="n">
        <v>20</v>
      </c>
      <c r="B23" s="20" t="s">
        <v>413</v>
      </c>
      <c r="C23" s="21" t="s">
        <v>414</v>
      </c>
      <c r="D23" s="19" t="s">
        <v>375</v>
      </c>
      <c r="E23" s="19" t="n">
        <v>1</v>
      </c>
      <c r="F23" s="19" t="n">
        <f aca="false">(E23/4)</f>
        <v>0.25</v>
      </c>
      <c r="G23" s="19" t="n">
        <f aca="false">(E23*1.25)</f>
        <v>1.25</v>
      </c>
      <c r="H23" s="22" t="n">
        <v>62.61</v>
      </c>
      <c r="I23" s="36"/>
      <c r="J23" s="36"/>
      <c r="K23" s="36"/>
      <c r="L23" s="36"/>
      <c r="M23" s="36"/>
      <c r="N23" s="36"/>
      <c r="O23" s="36"/>
      <c r="P23" s="36"/>
    </row>
    <row r="24" customFormat="false" ht="12.75" hidden="false" customHeight="false" outlineLevel="0" collapsed="false">
      <c r="A24" s="19" t="n">
        <v>21</v>
      </c>
      <c r="B24" s="20" t="s">
        <v>415</v>
      </c>
      <c r="C24" s="21" t="s">
        <v>416</v>
      </c>
      <c r="D24" s="19" t="s">
        <v>375</v>
      </c>
      <c r="E24" s="19" t="n">
        <v>1</v>
      </c>
      <c r="F24" s="19" t="n">
        <f aca="false">(E24/4)</f>
        <v>0.25</v>
      </c>
      <c r="G24" s="19" t="n">
        <f aca="false">(E24*1.25)</f>
        <v>1.25</v>
      </c>
      <c r="H24" s="22" t="n">
        <v>27.68</v>
      </c>
      <c r="I24" s="36"/>
      <c r="J24" s="36"/>
      <c r="K24" s="36"/>
      <c r="L24" s="36"/>
      <c r="M24" s="36"/>
      <c r="N24" s="36"/>
      <c r="O24" s="36"/>
      <c r="P24" s="36"/>
    </row>
    <row r="25" customFormat="false" ht="25.5" hidden="false" customHeight="false" outlineLevel="0" collapsed="false">
      <c r="A25" s="19" t="n">
        <v>22</v>
      </c>
      <c r="B25" s="20" t="s">
        <v>417</v>
      </c>
      <c r="C25" s="21" t="s">
        <v>418</v>
      </c>
      <c r="D25" s="19" t="s">
        <v>375</v>
      </c>
      <c r="E25" s="19" t="n">
        <v>1</v>
      </c>
      <c r="F25" s="19" t="n">
        <f aca="false">(E25/4)</f>
        <v>0.25</v>
      </c>
      <c r="G25" s="19" t="n">
        <f aca="false">(E25*1.25)</f>
        <v>1.25</v>
      </c>
      <c r="H25" s="22" t="n">
        <v>108.14</v>
      </c>
      <c r="I25" s="36"/>
      <c r="J25" s="36"/>
      <c r="K25" s="36"/>
      <c r="L25" s="36"/>
      <c r="M25" s="36"/>
      <c r="N25" s="36"/>
      <c r="O25" s="36"/>
      <c r="P25" s="36"/>
    </row>
    <row r="26" customFormat="false" ht="12.75" hidden="false" customHeight="false" outlineLevel="0" collapsed="false">
      <c r="A26" s="19" t="n">
        <v>23</v>
      </c>
      <c r="B26" s="20" t="s">
        <v>419</v>
      </c>
      <c r="C26" s="21" t="s">
        <v>420</v>
      </c>
      <c r="D26" s="19" t="s">
        <v>375</v>
      </c>
      <c r="E26" s="19" t="n">
        <v>1</v>
      </c>
      <c r="F26" s="19" t="n">
        <f aca="false">(E26/4)</f>
        <v>0.25</v>
      </c>
      <c r="G26" s="19" t="n">
        <f aca="false">(E26*1.25)</f>
        <v>1.25</v>
      </c>
      <c r="H26" s="22" t="n">
        <v>18.64</v>
      </c>
      <c r="I26" s="36"/>
      <c r="J26" s="36"/>
      <c r="K26" s="36"/>
      <c r="L26" s="36"/>
      <c r="M26" s="36"/>
      <c r="N26" s="36"/>
      <c r="O26" s="36"/>
      <c r="P26" s="36"/>
    </row>
    <row r="27" customFormat="false" ht="25.5" hidden="false" customHeight="false" outlineLevel="0" collapsed="false">
      <c r="A27" s="19" t="n">
        <v>24</v>
      </c>
      <c r="B27" s="20" t="s">
        <v>421</v>
      </c>
      <c r="C27" s="21" t="s">
        <v>422</v>
      </c>
      <c r="D27" s="19" t="s">
        <v>375</v>
      </c>
      <c r="E27" s="19" t="n">
        <v>1</v>
      </c>
      <c r="F27" s="19" t="n">
        <f aca="false">(E27/4)</f>
        <v>0.25</v>
      </c>
      <c r="G27" s="19" t="n">
        <f aca="false">(E27*1.25)</f>
        <v>1.25</v>
      </c>
      <c r="H27" s="22" t="n">
        <v>97.5</v>
      </c>
      <c r="I27" s="36"/>
      <c r="J27" s="36"/>
      <c r="K27" s="36"/>
      <c r="L27" s="36"/>
      <c r="M27" s="36"/>
      <c r="N27" s="36"/>
      <c r="O27" s="36"/>
      <c r="P27" s="36"/>
    </row>
    <row r="28" customFormat="false" ht="25.5" hidden="false" customHeight="false" outlineLevel="0" collapsed="false">
      <c r="A28" s="19" t="n">
        <v>25</v>
      </c>
      <c r="B28" s="20" t="s">
        <v>423</v>
      </c>
      <c r="C28" s="21" t="s">
        <v>424</v>
      </c>
      <c r="D28" s="19" t="s">
        <v>375</v>
      </c>
      <c r="E28" s="19" t="n">
        <v>1</v>
      </c>
      <c r="F28" s="19" t="n">
        <f aca="false">(E28/4)</f>
        <v>0.25</v>
      </c>
      <c r="G28" s="19" t="n">
        <f aca="false">(E28*1.25)</f>
        <v>1.25</v>
      </c>
      <c r="H28" s="22" t="n">
        <v>107.3</v>
      </c>
      <c r="I28" s="36"/>
      <c r="J28" s="36"/>
      <c r="K28" s="36"/>
      <c r="L28" s="36"/>
      <c r="M28" s="36"/>
      <c r="N28" s="36"/>
      <c r="O28" s="36"/>
      <c r="P28" s="36"/>
    </row>
    <row r="29" customFormat="false" ht="25.5" hidden="false" customHeight="false" outlineLevel="0" collapsed="false">
      <c r="A29" s="19" t="n">
        <v>26</v>
      </c>
      <c r="B29" s="20" t="s">
        <v>425</v>
      </c>
      <c r="C29" s="21" t="s">
        <v>426</v>
      </c>
      <c r="D29" s="19" t="s">
        <v>375</v>
      </c>
      <c r="E29" s="19" t="n">
        <v>1</v>
      </c>
      <c r="F29" s="19" t="n">
        <f aca="false">(E29/4)</f>
        <v>0.25</v>
      </c>
      <c r="G29" s="19" t="n">
        <f aca="false">(E29*1.25)</f>
        <v>1.25</v>
      </c>
      <c r="H29" s="22" t="n">
        <v>144.82</v>
      </c>
      <c r="I29" s="36"/>
      <c r="J29" s="36"/>
      <c r="K29" s="36"/>
      <c r="L29" s="36"/>
      <c r="M29" s="36"/>
      <c r="N29" s="36"/>
      <c r="O29" s="36"/>
      <c r="P29" s="36"/>
    </row>
    <row r="30" customFormat="false" ht="12.75" hidden="false" customHeight="false" outlineLevel="0" collapsed="false">
      <c r="A30" s="19" t="n">
        <v>27</v>
      </c>
      <c r="B30" s="20" t="s">
        <v>427</v>
      </c>
      <c r="C30" s="21" t="s">
        <v>428</v>
      </c>
      <c r="D30" s="19" t="s">
        <v>375</v>
      </c>
      <c r="E30" s="19" t="n">
        <v>1</v>
      </c>
      <c r="F30" s="19" t="n">
        <f aca="false">(E30/4)</f>
        <v>0.25</v>
      </c>
      <c r="G30" s="19" t="n">
        <f aca="false">(E30*1.25)</f>
        <v>1.25</v>
      </c>
      <c r="H30" s="22" t="n">
        <v>54.98</v>
      </c>
      <c r="I30" s="36"/>
      <c r="J30" s="36"/>
      <c r="K30" s="36"/>
      <c r="L30" s="36"/>
      <c r="M30" s="36"/>
      <c r="N30" s="36"/>
      <c r="O30" s="36"/>
      <c r="P30" s="36"/>
    </row>
    <row r="31" customFormat="false" ht="25.5" hidden="false" customHeight="false" outlineLevel="0" collapsed="false">
      <c r="A31" s="19" t="n">
        <v>28</v>
      </c>
      <c r="B31" s="20" t="s">
        <v>429</v>
      </c>
      <c r="C31" s="21" t="s">
        <v>430</v>
      </c>
      <c r="D31" s="19" t="s">
        <v>375</v>
      </c>
      <c r="E31" s="19" t="n">
        <v>1</v>
      </c>
      <c r="F31" s="19" t="n">
        <f aca="false">(E31/4)</f>
        <v>0.25</v>
      </c>
      <c r="G31" s="19" t="n">
        <f aca="false">(E31*1.25)</f>
        <v>1.25</v>
      </c>
      <c r="H31" s="22" t="n">
        <v>49.91</v>
      </c>
      <c r="I31" s="36"/>
      <c r="J31" s="36"/>
      <c r="K31" s="36"/>
      <c r="L31" s="36"/>
      <c r="M31" s="36"/>
      <c r="N31" s="36"/>
      <c r="O31" s="36"/>
      <c r="P31" s="36"/>
    </row>
    <row r="32" customFormat="false" ht="12.75" hidden="false" customHeight="false" outlineLevel="0" collapsed="false">
      <c r="A32" s="19" t="n">
        <v>29</v>
      </c>
      <c r="B32" s="20" t="s">
        <v>431</v>
      </c>
      <c r="C32" s="21" t="s">
        <v>432</v>
      </c>
      <c r="D32" s="19" t="s">
        <v>375</v>
      </c>
      <c r="E32" s="19" t="n">
        <v>10</v>
      </c>
      <c r="F32" s="19" t="n">
        <f aca="false">(E32/4)</f>
        <v>2.5</v>
      </c>
      <c r="G32" s="19" t="n">
        <f aca="false">(E32*1.25)</f>
        <v>12.5</v>
      </c>
      <c r="H32" s="22" t="n">
        <v>3.698</v>
      </c>
      <c r="I32" s="36"/>
      <c r="J32" s="36"/>
      <c r="K32" s="36"/>
      <c r="L32" s="36"/>
      <c r="M32" s="36"/>
      <c r="N32" s="36"/>
      <c r="O32" s="36"/>
      <c r="P32" s="36"/>
    </row>
    <row r="33" customFormat="false" ht="12.75" hidden="false" customHeight="false" outlineLevel="0" collapsed="false">
      <c r="A33" s="19" t="n">
        <v>30</v>
      </c>
      <c r="B33" s="20" t="s">
        <v>433</v>
      </c>
      <c r="C33" s="21" t="s">
        <v>434</v>
      </c>
      <c r="D33" s="19" t="s">
        <v>375</v>
      </c>
      <c r="E33" s="19" t="n">
        <v>5</v>
      </c>
      <c r="F33" s="19" t="n">
        <f aca="false">(E33/4)</f>
        <v>1.25</v>
      </c>
      <c r="G33" s="19" t="n">
        <f aca="false">(E33*1.25)</f>
        <v>6.25</v>
      </c>
      <c r="H33" s="22" t="n">
        <v>117.06</v>
      </c>
      <c r="I33" s="36"/>
      <c r="J33" s="36"/>
      <c r="K33" s="36"/>
      <c r="L33" s="36"/>
      <c r="M33" s="36"/>
      <c r="N33" s="36"/>
      <c r="O33" s="36"/>
      <c r="P33" s="36"/>
    </row>
    <row r="34" customFormat="false" ht="12.75" hidden="false" customHeight="false" outlineLevel="0" collapsed="false">
      <c r="A34" s="19" t="n">
        <v>31</v>
      </c>
      <c r="B34" s="20" t="s">
        <v>435</v>
      </c>
      <c r="C34" s="21" t="s">
        <v>436</v>
      </c>
      <c r="D34" s="19" t="s">
        <v>165</v>
      </c>
      <c r="E34" s="19" t="n">
        <v>1</v>
      </c>
      <c r="F34" s="19" t="n">
        <f aca="false">(E34/4)</f>
        <v>0.25</v>
      </c>
      <c r="G34" s="19" t="n">
        <f aca="false">(E34*1.25)</f>
        <v>1.25</v>
      </c>
      <c r="H34" s="22" t="n">
        <v>73.5</v>
      </c>
      <c r="I34" s="36"/>
      <c r="J34" s="36"/>
      <c r="K34" s="36"/>
      <c r="L34" s="36"/>
      <c r="M34" s="36"/>
      <c r="N34" s="36"/>
      <c r="O34" s="36"/>
      <c r="P34" s="36"/>
    </row>
    <row r="35" customFormat="false" ht="12.75" hidden="false" customHeight="false" outlineLevel="0" collapsed="false">
      <c r="A35" s="19" t="n">
        <v>32</v>
      </c>
      <c r="B35" s="20" t="s">
        <v>437</v>
      </c>
      <c r="C35" s="21" t="s">
        <v>438</v>
      </c>
      <c r="D35" s="19" t="s">
        <v>165</v>
      </c>
      <c r="E35" s="19" t="n">
        <v>1</v>
      </c>
      <c r="F35" s="19" t="n">
        <f aca="false">(E35/4)</f>
        <v>0.25</v>
      </c>
      <c r="G35" s="19" t="n">
        <f aca="false">(E35*1.25)</f>
        <v>1.25</v>
      </c>
      <c r="H35" s="22" t="n">
        <v>71.67</v>
      </c>
      <c r="I35" s="36"/>
      <c r="J35" s="36"/>
      <c r="K35" s="36"/>
      <c r="L35" s="36"/>
      <c r="M35" s="36"/>
      <c r="N35" s="36"/>
      <c r="O35" s="36"/>
      <c r="P35" s="36"/>
    </row>
    <row r="36" customFormat="false" ht="12.75" hidden="false" customHeight="false" outlineLevel="0" collapsed="false">
      <c r="A36" s="19" t="n">
        <v>33</v>
      </c>
      <c r="B36" s="20" t="s">
        <v>439</v>
      </c>
      <c r="C36" s="21" t="s">
        <v>440</v>
      </c>
      <c r="D36" s="19" t="s">
        <v>165</v>
      </c>
      <c r="E36" s="19" t="n">
        <v>1</v>
      </c>
      <c r="F36" s="19" t="n">
        <f aca="false">(E36/4)</f>
        <v>0.25</v>
      </c>
      <c r="G36" s="19" t="n">
        <f aca="false">(E36*1.25)</f>
        <v>1.25</v>
      </c>
      <c r="H36" s="22" t="n">
        <v>40.33</v>
      </c>
      <c r="I36" s="36"/>
      <c r="J36" s="36"/>
      <c r="K36" s="36"/>
      <c r="L36" s="36"/>
      <c r="M36" s="36"/>
      <c r="N36" s="36"/>
      <c r="O36" s="36"/>
      <c r="P36" s="36"/>
    </row>
    <row r="37" customFormat="false" ht="12.75" hidden="false" customHeight="false" outlineLevel="0" collapsed="false">
      <c r="A37" s="19" t="n">
        <v>34</v>
      </c>
      <c r="B37" s="20" t="s">
        <v>441</v>
      </c>
      <c r="C37" s="21" t="s">
        <v>442</v>
      </c>
      <c r="D37" s="19" t="s">
        <v>165</v>
      </c>
      <c r="E37" s="19" t="n">
        <v>1</v>
      </c>
      <c r="F37" s="19" t="n">
        <f aca="false">(E37/4)</f>
        <v>0.25</v>
      </c>
      <c r="G37" s="19" t="n">
        <f aca="false">(E37*1.25)</f>
        <v>1.25</v>
      </c>
      <c r="H37" s="22" t="n">
        <v>41.33</v>
      </c>
      <c r="I37" s="36"/>
      <c r="J37" s="36"/>
      <c r="K37" s="36"/>
      <c r="L37" s="36"/>
      <c r="M37" s="36"/>
      <c r="N37" s="36"/>
      <c r="O37" s="36"/>
      <c r="P37" s="36"/>
    </row>
    <row r="38" customFormat="false" ht="12.75" hidden="false" customHeight="false" outlineLevel="0" collapsed="false">
      <c r="A38" s="19" t="n">
        <v>35</v>
      </c>
      <c r="B38" s="20" t="s">
        <v>443</v>
      </c>
      <c r="C38" s="21" t="s">
        <v>444</v>
      </c>
      <c r="D38" s="19" t="s">
        <v>165</v>
      </c>
      <c r="E38" s="19" t="n">
        <v>1</v>
      </c>
      <c r="F38" s="19" t="n">
        <f aca="false">(E38/4)</f>
        <v>0.25</v>
      </c>
      <c r="G38" s="19" t="n">
        <f aca="false">(E38*1.25)</f>
        <v>1.25</v>
      </c>
      <c r="H38" s="22" t="n">
        <v>33.06</v>
      </c>
      <c r="I38" s="36"/>
      <c r="J38" s="36"/>
      <c r="K38" s="36"/>
      <c r="L38" s="36"/>
      <c r="M38" s="36"/>
      <c r="N38" s="36"/>
      <c r="O38" s="36"/>
      <c r="P38" s="36"/>
    </row>
    <row r="39" customFormat="false" ht="12.75" hidden="false" customHeight="false" outlineLevel="0" collapsed="false">
      <c r="A39" s="19" t="n">
        <v>36</v>
      </c>
      <c r="B39" s="20" t="s">
        <v>445</v>
      </c>
      <c r="C39" s="21" t="s">
        <v>446</v>
      </c>
      <c r="D39" s="19" t="s">
        <v>165</v>
      </c>
      <c r="E39" s="19" t="n">
        <v>1</v>
      </c>
      <c r="F39" s="19" t="n">
        <f aca="false">(E39/4)</f>
        <v>0.25</v>
      </c>
      <c r="G39" s="19" t="n">
        <f aca="false">(E39*1.25)</f>
        <v>1.25</v>
      </c>
      <c r="H39" s="22" t="n">
        <v>322.3</v>
      </c>
      <c r="I39" s="36"/>
      <c r="J39" s="36"/>
      <c r="K39" s="36"/>
      <c r="L39" s="36"/>
      <c r="M39" s="36"/>
      <c r="N39" s="36"/>
      <c r="O39" s="36"/>
      <c r="P39" s="36"/>
    </row>
    <row r="40" customFormat="false" ht="25.5" hidden="false" customHeight="false" outlineLevel="0" collapsed="false">
      <c r="A40" s="19" t="n">
        <v>37</v>
      </c>
      <c r="B40" s="20" t="s">
        <v>447</v>
      </c>
      <c r="C40" s="21" t="s">
        <v>448</v>
      </c>
      <c r="D40" s="19" t="s">
        <v>165</v>
      </c>
      <c r="E40" s="19" t="n">
        <v>1</v>
      </c>
      <c r="F40" s="19" t="n">
        <f aca="false">(E40/4)</f>
        <v>0.25</v>
      </c>
      <c r="G40" s="19" t="n">
        <f aca="false">(E40*1.25)</f>
        <v>1.25</v>
      </c>
      <c r="H40" s="22" t="n">
        <v>121.4</v>
      </c>
      <c r="I40" s="36"/>
      <c r="J40" s="36"/>
      <c r="K40" s="36"/>
      <c r="L40" s="36"/>
      <c r="M40" s="36"/>
      <c r="N40" s="36"/>
      <c r="O40" s="36"/>
      <c r="P40" s="36"/>
    </row>
    <row r="41" customFormat="false" ht="25.5" hidden="false" customHeight="false" outlineLevel="0" collapsed="false">
      <c r="A41" s="19" t="n">
        <v>38</v>
      </c>
      <c r="B41" s="20" t="s">
        <v>449</v>
      </c>
      <c r="C41" s="21" t="s">
        <v>450</v>
      </c>
      <c r="D41" s="19" t="s">
        <v>165</v>
      </c>
      <c r="E41" s="19" t="n">
        <v>1</v>
      </c>
      <c r="F41" s="19" t="n">
        <f aca="false">(E41/4)</f>
        <v>0.25</v>
      </c>
      <c r="G41" s="19" t="n">
        <f aca="false">(E41*1.25)</f>
        <v>1.25</v>
      </c>
      <c r="H41" s="22" t="n">
        <v>121.4</v>
      </c>
      <c r="I41" s="36"/>
      <c r="J41" s="36"/>
      <c r="K41" s="36"/>
      <c r="L41" s="36"/>
      <c r="M41" s="36"/>
      <c r="N41" s="36"/>
      <c r="O41" s="36"/>
      <c r="P41" s="36"/>
    </row>
    <row r="42" customFormat="false" ht="25.5" hidden="false" customHeight="false" outlineLevel="0" collapsed="false">
      <c r="A42" s="19" t="n">
        <v>39</v>
      </c>
      <c r="B42" s="20" t="s">
        <v>451</v>
      </c>
      <c r="C42" s="21" t="s">
        <v>452</v>
      </c>
      <c r="D42" s="19" t="s">
        <v>165</v>
      </c>
      <c r="E42" s="19" t="n">
        <v>1</v>
      </c>
      <c r="F42" s="19" t="n">
        <f aca="false">(E42/4)</f>
        <v>0.25</v>
      </c>
      <c r="G42" s="19" t="n">
        <f aca="false">(E42*1.25)</f>
        <v>1.25</v>
      </c>
      <c r="H42" s="22" t="n">
        <v>121.4</v>
      </c>
      <c r="I42" s="36"/>
      <c r="J42" s="36"/>
      <c r="K42" s="36"/>
      <c r="L42" s="36"/>
      <c r="M42" s="36"/>
      <c r="N42" s="36"/>
      <c r="O42" s="36"/>
      <c r="P42" s="36"/>
    </row>
    <row r="43" customFormat="false" ht="25.5" hidden="false" customHeight="false" outlineLevel="0" collapsed="false">
      <c r="A43" s="19" t="n">
        <v>40</v>
      </c>
      <c r="B43" s="20" t="s">
        <v>453</v>
      </c>
      <c r="C43" s="21" t="s">
        <v>454</v>
      </c>
      <c r="D43" s="19" t="s">
        <v>165</v>
      </c>
      <c r="E43" s="19" t="n">
        <v>1</v>
      </c>
      <c r="F43" s="19" t="n">
        <f aca="false">(E43/4)</f>
        <v>0.25</v>
      </c>
      <c r="G43" s="19" t="n">
        <f aca="false">(E43*1.25)</f>
        <v>1.25</v>
      </c>
      <c r="H43" s="22" t="n">
        <v>121.4</v>
      </c>
      <c r="I43" s="36"/>
      <c r="J43" s="36"/>
      <c r="K43" s="36"/>
      <c r="L43" s="36"/>
      <c r="M43" s="36"/>
      <c r="N43" s="36"/>
      <c r="O43" s="36"/>
      <c r="P43" s="36"/>
    </row>
    <row r="44" customFormat="false" ht="12.75" hidden="false" customHeight="false" outlineLevel="0" collapsed="false">
      <c r="A44" s="19" t="n">
        <v>41</v>
      </c>
      <c r="B44" s="20" t="s">
        <v>455</v>
      </c>
      <c r="C44" s="21" t="s">
        <v>456</v>
      </c>
      <c r="D44" s="19" t="s">
        <v>165</v>
      </c>
      <c r="E44" s="19" t="n">
        <v>1</v>
      </c>
      <c r="F44" s="19" t="n">
        <f aca="false">(E44/4)</f>
        <v>0.25</v>
      </c>
      <c r="G44" s="19" t="n">
        <f aca="false">(E44*1.25)</f>
        <v>1.25</v>
      </c>
      <c r="H44" s="22" t="n">
        <v>42.33</v>
      </c>
      <c r="I44" s="36"/>
      <c r="J44" s="36"/>
      <c r="K44" s="36"/>
      <c r="L44" s="36"/>
      <c r="M44" s="36"/>
      <c r="N44" s="36"/>
      <c r="O44" s="36"/>
      <c r="P44" s="36"/>
    </row>
    <row r="45" customFormat="false" ht="12.75" hidden="false" customHeight="false" outlineLevel="0" collapsed="false">
      <c r="A45" s="19" t="n">
        <v>42</v>
      </c>
      <c r="B45" s="20" t="s">
        <v>457</v>
      </c>
      <c r="C45" s="21" t="s">
        <v>458</v>
      </c>
      <c r="D45" s="19" t="s">
        <v>165</v>
      </c>
      <c r="E45" s="19" t="n">
        <v>1</v>
      </c>
      <c r="F45" s="19" t="n">
        <f aca="false">(E45/4)</f>
        <v>0.25</v>
      </c>
      <c r="G45" s="19" t="n">
        <f aca="false">(E45*1.25)</f>
        <v>1.25</v>
      </c>
      <c r="H45" s="22" t="n">
        <v>68.1</v>
      </c>
      <c r="I45" s="36"/>
      <c r="J45" s="36"/>
      <c r="K45" s="36"/>
      <c r="L45" s="36"/>
      <c r="M45" s="36"/>
      <c r="N45" s="36"/>
      <c r="O45" s="36"/>
      <c r="P45" s="36"/>
    </row>
    <row r="46" customFormat="false" ht="12.75" hidden="false" customHeight="false" outlineLevel="0" collapsed="false">
      <c r="A46" s="19" t="n">
        <v>43</v>
      </c>
      <c r="B46" s="20" t="s">
        <v>459</v>
      </c>
      <c r="C46" s="21" t="s">
        <v>460</v>
      </c>
      <c r="D46" s="19" t="s">
        <v>165</v>
      </c>
      <c r="E46" s="19" t="n">
        <v>1</v>
      </c>
      <c r="F46" s="19" t="n">
        <f aca="false">(E46/4)</f>
        <v>0.25</v>
      </c>
      <c r="G46" s="19" t="n">
        <f aca="false">(E46*1.25)</f>
        <v>1.25</v>
      </c>
      <c r="H46" s="22" t="n">
        <v>148.6</v>
      </c>
      <c r="I46" s="46" t="s">
        <v>461</v>
      </c>
      <c r="J46" s="36"/>
      <c r="K46" s="36"/>
      <c r="L46" s="36"/>
      <c r="M46" s="36"/>
      <c r="N46" s="36"/>
      <c r="O46" s="36"/>
      <c r="P46" s="36"/>
    </row>
    <row r="47" customFormat="false" ht="12.75" hidden="false" customHeight="false" outlineLevel="0" collapsed="false">
      <c r="A47" s="19" t="n">
        <v>44</v>
      </c>
      <c r="B47" s="20" t="s">
        <v>462</v>
      </c>
      <c r="C47" s="21" t="s">
        <v>463</v>
      </c>
      <c r="D47" s="19" t="s">
        <v>165</v>
      </c>
      <c r="E47" s="19" t="n">
        <v>1</v>
      </c>
      <c r="F47" s="19" t="n">
        <f aca="false">(E47/4)</f>
        <v>0.25</v>
      </c>
      <c r="G47" s="19" t="n">
        <f aca="false">(E47*1.25)</f>
        <v>1.25</v>
      </c>
      <c r="H47" s="22" t="n">
        <v>50.16</v>
      </c>
      <c r="I47" s="36"/>
      <c r="J47" s="36"/>
      <c r="K47" s="36"/>
      <c r="L47" s="36"/>
      <c r="M47" s="36"/>
      <c r="N47" s="36"/>
      <c r="O47" s="36"/>
      <c r="P47" s="36"/>
    </row>
    <row r="48" customFormat="false" ht="12.75" hidden="false" customHeight="false" outlineLevel="0" collapsed="false">
      <c r="A48" s="19" t="n">
        <v>45</v>
      </c>
      <c r="B48" s="20" t="s">
        <v>464</v>
      </c>
      <c r="C48" s="21" t="s">
        <v>465</v>
      </c>
      <c r="D48" s="19" t="s">
        <v>165</v>
      </c>
      <c r="E48" s="19" t="n">
        <v>1</v>
      </c>
      <c r="F48" s="19" t="n">
        <f aca="false">(E48/4)</f>
        <v>0.25</v>
      </c>
      <c r="G48" s="19" t="n">
        <f aca="false">(E48*1.25)</f>
        <v>1.25</v>
      </c>
      <c r="H48" s="22" t="n">
        <v>53.16</v>
      </c>
      <c r="I48" s="36"/>
      <c r="J48" s="36"/>
      <c r="K48" s="36"/>
      <c r="L48" s="36"/>
      <c r="M48" s="36"/>
      <c r="N48" s="36"/>
      <c r="O48" s="36"/>
      <c r="P48" s="36"/>
    </row>
    <row r="49" customFormat="false" ht="12.75" hidden="false" customHeight="false" outlineLevel="0" collapsed="false">
      <c r="A49" s="19" t="n">
        <v>46</v>
      </c>
      <c r="B49" s="20" t="s">
        <v>466</v>
      </c>
      <c r="C49" s="21" t="s">
        <v>467</v>
      </c>
      <c r="D49" s="19" t="s">
        <v>165</v>
      </c>
      <c r="E49" s="19" t="n">
        <v>1</v>
      </c>
      <c r="F49" s="19" t="n">
        <f aca="false">(E49/4)</f>
        <v>0.25</v>
      </c>
      <c r="G49" s="19" t="n">
        <f aca="false">(E49*1.25)</f>
        <v>1.25</v>
      </c>
      <c r="H49" s="22" t="n">
        <v>100.6</v>
      </c>
      <c r="I49" s="36"/>
      <c r="J49" s="36"/>
      <c r="K49" s="36"/>
      <c r="L49" s="36"/>
      <c r="M49" s="36"/>
      <c r="N49" s="36"/>
      <c r="O49" s="36"/>
      <c r="P49" s="36"/>
    </row>
    <row r="50" customFormat="false" ht="12.75" hidden="false" customHeight="false" outlineLevel="0" collapsed="false">
      <c r="A50" s="19" t="n">
        <v>47</v>
      </c>
      <c r="B50" s="20" t="s">
        <v>468</v>
      </c>
      <c r="C50" s="21" t="s">
        <v>469</v>
      </c>
      <c r="D50" s="19" t="s">
        <v>165</v>
      </c>
      <c r="E50" s="19" t="n">
        <v>1</v>
      </c>
      <c r="F50" s="19" t="n">
        <f aca="false">(E50/4)</f>
        <v>0.25</v>
      </c>
      <c r="G50" s="19" t="n">
        <f aca="false">(E50*1.25)</f>
        <v>1.25</v>
      </c>
      <c r="H50" s="22" t="n">
        <v>73.4</v>
      </c>
      <c r="I50" s="36"/>
      <c r="J50" s="36"/>
      <c r="K50" s="36"/>
      <c r="L50" s="36"/>
      <c r="M50" s="36"/>
      <c r="N50" s="36"/>
      <c r="O50" s="36"/>
      <c r="P50" s="36"/>
    </row>
    <row r="51" customFormat="false" ht="12.75" hidden="false" customHeight="false" outlineLevel="0" collapsed="false">
      <c r="A51" s="19" t="n">
        <v>48</v>
      </c>
      <c r="B51" s="20" t="s">
        <v>470</v>
      </c>
      <c r="C51" s="21" t="s">
        <v>471</v>
      </c>
      <c r="D51" s="19" t="s">
        <v>165</v>
      </c>
      <c r="E51" s="19" t="n">
        <v>1</v>
      </c>
      <c r="F51" s="19" t="n">
        <f aca="false">(E51/4)</f>
        <v>0.25</v>
      </c>
      <c r="G51" s="19" t="n">
        <f aca="false">(E51*1.25)</f>
        <v>1.25</v>
      </c>
      <c r="H51" s="22" t="n">
        <v>84.04</v>
      </c>
      <c r="I51" s="36"/>
      <c r="J51" s="36"/>
      <c r="K51" s="36"/>
      <c r="L51" s="36"/>
      <c r="M51" s="36"/>
      <c r="N51" s="36"/>
      <c r="O51" s="36"/>
      <c r="P51" s="36"/>
    </row>
    <row r="52" customFormat="false" ht="12.75" hidden="false" customHeight="false" outlineLevel="0" collapsed="false">
      <c r="A52" s="19" t="n">
        <v>49</v>
      </c>
      <c r="B52" s="20" t="s">
        <v>472</v>
      </c>
      <c r="C52" s="21" t="s">
        <v>473</v>
      </c>
      <c r="D52" s="19" t="s">
        <v>165</v>
      </c>
      <c r="E52" s="19" t="n">
        <v>1</v>
      </c>
      <c r="F52" s="19" t="n">
        <f aca="false">(E52/4)</f>
        <v>0.25</v>
      </c>
      <c r="G52" s="19" t="n">
        <f aca="false">(E52*1.25)</f>
        <v>1.25</v>
      </c>
      <c r="H52" s="22" t="n">
        <v>53.16</v>
      </c>
      <c r="I52" s="36"/>
      <c r="J52" s="36"/>
      <c r="K52" s="36"/>
      <c r="L52" s="36"/>
      <c r="M52" s="36"/>
      <c r="N52" s="36"/>
      <c r="O52" s="36"/>
      <c r="P52" s="36"/>
    </row>
    <row r="53" customFormat="false" ht="25.5" hidden="false" customHeight="false" outlineLevel="0" collapsed="false">
      <c r="A53" s="19" t="n">
        <v>50</v>
      </c>
      <c r="B53" s="20" t="s">
        <v>474</v>
      </c>
      <c r="C53" s="21" t="s">
        <v>475</v>
      </c>
      <c r="D53" s="19" t="s">
        <v>165</v>
      </c>
      <c r="E53" s="19" t="n">
        <v>10</v>
      </c>
      <c r="F53" s="19" t="n">
        <f aca="false">(E53/4)</f>
        <v>2.5</v>
      </c>
      <c r="G53" s="19" t="n">
        <f aca="false">(E53*1.25)</f>
        <v>12.5</v>
      </c>
      <c r="H53" s="22" t="n">
        <v>12.91</v>
      </c>
      <c r="I53" s="36"/>
      <c r="J53" s="36"/>
      <c r="K53" s="36"/>
      <c r="L53" s="36"/>
      <c r="M53" s="36"/>
      <c r="N53" s="36"/>
      <c r="O53" s="36"/>
      <c r="P53" s="36"/>
    </row>
    <row r="54" customFormat="false" ht="12.75" hidden="false" customHeight="false" outlineLevel="0" collapsed="false">
      <c r="A54" s="19" t="n">
        <v>51</v>
      </c>
      <c r="B54" s="20" t="s">
        <v>476</v>
      </c>
      <c r="C54" s="21" t="s">
        <v>477</v>
      </c>
      <c r="D54" s="19" t="s">
        <v>165</v>
      </c>
      <c r="E54" s="19" t="n">
        <v>1</v>
      </c>
      <c r="F54" s="19" t="n">
        <f aca="false">(E54/4)</f>
        <v>0.25</v>
      </c>
      <c r="G54" s="19" t="n">
        <f aca="false">(E54*1.25)</f>
        <v>1.25</v>
      </c>
      <c r="H54" s="22" t="n">
        <v>21.23</v>
      </c>
      <c r="I54" s="36"/>
      <c r="J54" s="36"/>
      <c r="K54" s="36"/>
      <c r="L54" s="36"/>
      <c r="M54" s="36"/>
      <c r="N54" s="36"/>
      <c r="O54" s="36"/>
      <c r="P54" s="36"/>
    </row>
    <row r="55" customFormat="false" ht="12.75" hidden="false" customHeight="false" outlineLevel="0" collapsed="false">
      <c r="A55" s="19" t="n">
        <v>52</v>
      </c>
      <c r="B55" s="20" t="s">
        <v>478</v>
      </c>
      <c r="C55" s="21" t="s">
        <v>479</v>
      </c>
      <c r="D55" s="19" t="s">
        <v>165</v>
      </c>
      <c r="E55" s="19" t="n">
        <v>5</v>
      </c>
      <c r="F55" s="19" t="n">
        <f aca="false">(E55/4)</f>
        <v>1.25</v>
      </c>
      <c r="G55" s="19" t="n">
        <f aca="false">(E55*1.25)</f>
        <v>6.25</v>
      </c>
      <c r="H55" s="22" t="n">
        <v>31.21</v>
      </c>
      <c r="I55" s="36"/>
      <c r="J55" s="36"/>
      <c r="K55" s="36"/>
      <c r="L55" s="36"/>
      <c r="M55" s="36"/>
      <c r="N55" s="36"/>
      <c r="O55" s="36"/>
      <c r="P55" s="36"/>
    </row>
    <row r="56" customFormat="false" ht="12.75" hidden="false" customHeight="false" outlineLevel="0" collapsed="false">
      <c r="A56" s="19" t="n">
        <v>53</v>
      </c>
      <c r="B56" s="20" t="s">
        <v>480</v>
      </c>
      <c r="C56" s="21" t="s">
        <v>481</v>
      </c>
      <c r="D56" s="19" t="s">
        <v>165</v>
      </c>
      <c r="E56" s="19" t="n">
        <v>5</v>
      </c>
      <c r="F56" s="19" t="n">
        <f aca="false">(E56/4)</f>
        <v>1.25</v>
      </c>
      <c r="G56" s="19" t="n">
        <f aca="false">(E56*1.25)</f>
        <v>6.25</v>
      </c>
      <c r="H56" s="22" t="n">
        <v>24.09</v>
      </c>
      <c r="I56" s="36"/>
      <c r="J56" s="36"/>
      <c r="K56" s="36"/>
      <c r="L56" s="36"/>
      <c r="M56" s="36"/>
      <c r="N56" s="36"/>
      <c r="O56" s="36"/>
      <c r="P56" s="36"/>
    </row>
    <row r="57" customFormat="false" ht="12.75" hidden="false" customHeight="false" outlineLevel="0" collapsed="false">
      <c r="A57" s="19" t="n">
        <v>54</v>
      </c>
      <c r="B57" s="20" t="s">
        <v>482</v>
      </c>
      <c r="C57" s="21" t="s">
        <v>483</v>
      </c>
      <c r="D57" s="19" t="s">
        <v>165</v>
      </c>
      <c r="E57" s="19" t="n">
        <v>5</v>
      </c>
      <c r="F57" s="19" t="n">
        <f aca="false">(E57/4)</f>
        <v>1.25</v>
      </c>
      <c r="G57" s="19" t="n">
        <f aca="false">(E57*1.25)</f>
        <v>6.25</v>
      </c>
      <c r="H57" s="22" t="n">
        <v>47.16</v>
      </c>
      <c r="I57" s="36"/>
      <c r="J57" s="36"/>
      <c r="K57" s="36"/>
      <c r="L57" s="36"/>
      <c r="M57" s="36"/>
      <c r="N57" s="36"/>
      <c r="O57" s="36"/>
      <c r="P57" s="36"/>
    </row>
    <row r="58" customFormat="false" ht="12.75" hidden="false" customHeight="false" outlineLevel="0" collapsed="false">
      <c r="A58" s="19" t="n">
        <v>55</v>
      </c>
      <c r="B58" s="20" t="s">
        <v>484</v>
      </c>
      <c r="C58" s="21" t="s">
        <v>485</v>
      </c>
      <c r="D58" s="19" t="s">
        <v>165</v>
      </c>
      <c r="E58" s="19" t="n">
        <v>5</v>
      </c>
      <c r="F58" s="19" t="n">
        <f aca="false">(E58/4)</f>
        <v>1.25</v>
      </c>
      <c r="G58" s="19" t="n">
        <f aca="false">(E58*1.25)</f>
        <v>6.25</v>
      </c>
      <c r="H58" s="22" t="n">
        <v>16.8</v>
      </c>
      <c r="I58" s="36"/>
      <c r="J58" s="36"/>
      <c r="K58" s="36"/>
      <c r="L58" s="36"/>
      <c r="M58" s="36"/>
      <c r="N58" s="36"/>
      <c r="O58" s="36"/>
      <c r="P58" s="36"/>
    </row>
    <row r="59" customFormat="false" ht="12.75" hidden="false" customHeight="false" outlineLevel="0" collapsed="false">
      <c r="A59" s="19" t="n">
        <v>56</v>
      </c>
      <c r="B59" s="20" t="s">
        <v>486</v>
      </c>
      <c r="C59" s="21" t="s">
        <v>487</v>
      </c>
      <c r="D59" s="19" t="s">
        <v>165</v>
      </c>
      <c r="E59" s="19" t="n">
        <v>1</v>
      </c>
      <c r="F59" s="19" t="n">
        <f aca="false">(E59/4)</f>
        <v>0.25</v>
      </c>
      <c r="G59" s="19" t="n">
        <f aca="false">(E59*1.25)</f>
        <v>1.25</v>
      </c>
      <c r="H59" s="22" t="n">
        <v>107.35</v>
      </c>
      <c r="I59" s="36"/>
      <c r="J59" s="36"/>
      <c r="K59" s="36"/>
      <c r="L59" s="36"/>
      <c r="M59" s="36"/>
      <c r="N59" s="36"/>
      <c r="O59" s="36"/>
      <c r="P59" s="36"/>
    </row>
    <row r="60" customFormat="false" ht="12.75" hidden="false" customHeight="false" outlineLevel="0" collapsed="false">
      <c r="A60" s="19" t="n">
        <v>57</v>
      </c>
      <c r="B60" s="20" t="s">
        <v>488</v>
      </c>
      <c r="C60" s="21" t="s">
        <v>489</v>
      </c>
      <c r="D60" s="19" t="s">
        <v>165</v>
      </c>
      <c r="E60" s="19" t="n">
        <v>10</v>
      </c>
      <c r="F60" s="19" t="n">
        <f aca="false">(E60/4)</f>
        <v>2.5</v>
      </c>
      <c r="G60" s="19" t="n">
        <f aca="false">(E60*1.25)</f>
        <v>12.5</v>
      </c>
      <c r="H60" s="22" t="n">
        <v>20.081</v>
      </c>
      <c r="I60" s="36"/>
      <c r="J60" s="36"/>
      <c r="K60" s="36"/>
      <c r="L60" s="36"/>
      <c r="M60" s="36"/>
      <c r="N60" s="36"/>
      <c r="O60" s="36"/>
      <c r="P60" s="36"/>
    </row>
    <row r="61" customFormat="false" ht="12.75" hidden="false" customHeight="false" outlineLevel="0" collapsed="false">
      <c r="A61" s="19" t="n">
        <v>58</v>
      </c>
      <c r="B61" s="20" t="s">
        <v>490</v>
      </c>
      <c r="C61" s="21" t="s">
        <v>491</v>
      </c>
      <c r="D61" s="19" t="s">
        <v>165</v>
      </c>
      <c r="E61" s="19" t="n">
        <v>10</v>
      </c>
      <c r="F61" s="19" t="n">
        <f aca="false">(E61/4)</f>
        <v>2.5</v>
      </c>
      <c r="G61" s="19" t="n">
        <f aca="false">(E61*1.25)</f>
        <v>12.5</v>
      </c>
      <c r="H61" s="22" t="n">
        <v>3.166</v>
      </c>
      <c r="I61" s="36"/>
      <c r="J61" s="36"/>
      <c r="K61" s="36"/>
      <c r="L61" s="36"/>
      <c r="M61" s="36"/>
      <c r="N61" s="36"/>
      <c r="O61" s="36"/>
      <c r="P61" s="36"/>
    </row>
    <row r="62" customFormat="false" ht="12.75" hidden="false" customHeight="false" outlineLevel="0" collapsed="false">
      <c r="A62" s="19" t="n">
        <v>59</v>
      </c>
      <c r="B62" s="20" t="s">
        <v>492</v>
      </c>
      <c r="C62" s="21" t="s">
        <v>493</v>
      </c>
      <c r="D62" s="19" t="s">
        <v>165</v>
      </c>
      <c r="E62" s="19" t="n">
        <v>10</v>
      </c>
      <c r="F62" s="19" t="n">
        <f aca="false">(E62/4)</f>
        <v>2.5</v>
      </c>
      <c r="G62" s="19" t="n">
        <f aca="false">(E62*1.25)</f>
        <v>12.5</v>
      </c>
      <c r="H62" s="22" t="n">
        <v>10.35</v>
      </c>
      <c r="I62" s="36"/>
      <c r="J62" s="36"/>
      <c r="K62" s="36"/>
      <c r="L62" s="36"/>
      <c r="M62" s="36"/>
      <c r="N62" s="36"/>
      <c r="O62" s="36"/>
      <c r="P62" s="36"/>
    </row>
    <row r="63" customFormat="false" ht="12.75" hidden="false" customHeight="false" outlineLevel="0" collapsed="false">
      <c r="A63" s="19" t="n">
        <v>60</v>
      </c>
      <c r="B63" s="20" t="s">
        <v>494</v>
      </c>
      <c r="C63" s="21" t="s">
        <v>495</v>
      </c>
      <c r="D63" s="19" t="s">
        <v>165</v>
      </c>
      <c r="E63" s="19" t="n">
        <v>1</v>
      </c>
      <c r="F63" s="19" t="n">
        <f aca="false">(E63/4)</f>
        <v>0.25</v>
      </c>
      <c r="G63" s="19" t="n">
        <f aca="false">(E63*1.25)</f>
        <v>1.25</v>
      </c>
      <c r="H63" s="22" t="n">
        <v>36.33</v>
      </c>
      <c r="I63" s="36"/>
      <c r="J63" s="36"/>
      <c r="K63" s="36"/>
      <c r="L63" s="36"/>
      <c r="M63" s="36"/>
      <c r="N63" s="36"/>
      <c r="O63" s="36"/>
      <c r="P63" s="36"/>
    </row>
    <row r="64" customFormat="false" ht="12.75" hidden="false" customHeight="false" outlineLevel="0" collapsed="false">
      <c r="A64" s="19" t="n">
        <v>61</v>
      </c>
      <c r="B64" s="20" t="s">
        <v>496</v>
      </c>
      <c r="C64" s="21" t="s">
        <v>497</v>
      </c>
      <c r="D64" s="19" t="s">
        <v>165</v>
      </c>
      <c r="E64" s="19" t="n">
        <v>1</v>
      </c>
      <c r="F64" s="19" t="n">
        <f aca="false">(E64/4)</f>
        <v>0.25</v>
      </c>
      <c r="G64" s="19" t="n">
        <f aca="false">(E64*1.25)</f>
        <v>1.25</v>
      </c>
      <c r="H64" s="22" t="n">
        <v>38</v>
      </c>
      <c r="I64" s="36"/>
      <c r="J64" s="36"/>
      <c r="K64" s="36"/>
      <c r="L64" s="36"/>
      <c r="M64" s="36"/>
      <c r="N64" s="36"/>
      <c r="O64" s="36"/>
      <c r="P64" s="36"/>
    </row>
    <row r="65" customFormat="false" ht="25.5" hidden="false" customHeight="false" outlineLevel="0" collapsed="false">
      <c r="A65" s="19" t="n">
        <v>62</v>
      </c>
      <c r="B65" s="20" t="s">
        <v>498</v>
      </c>
      <c r="C65" s="21" t="s">
        <v>499</v>
      </c>
      <c r="D65" s="19" t="s">
        <v>165</v>
      </c>
      <c r="E65" s="19" t="n">
        <v>1</v>
      </c>
      <c r="F65" s="19" t="n">
        <f aca="false">(E65/4)</f>
        <v>0.25</v>
      </c>
      <c r="G65" s="19" t="n">
        <f aca="false">(E65*1.25)</f>
        <v>1.25</v>
      </c>
      <c r="H65" s="22" t="n">
        <v>57.32</v>
      </c>
      <c r="I65" s="36"/>
      <c r="J65" s="36"/>
      <c r="K65" s="36"/>
      <c r="L65" s="36"/>
      <c r="M65" s="36"/>
      <c r="N65" s="36"/>
      <c r="O65" s="36"/>
      <c r="P65" s="36"/>
    </row>
    <row r="66" customFormat="false" ht="25.5" hidden="false" customHeight="false" outlineLevel="0" collapsed="false">
      <c r="A66" s="19" t="n">
        <v>63</v>
      </c>
      <c r="B66" s="20" t="s">
        <v>500</v>
      </c>
      <c r="C66" s="21" t="s">
        <v>501</v>
      </c>
      <c r="D66" s="19" t="s">
        <v>165</v>
      </c>
      <c r="E66" s="19" t="n">
        <v>1</v>
      </c>
      <c r="F66" s="19" t="n">
        <f aca="false">(E66/4)</f>
        <v>0.25</v>
      </c>
      <c r="G66" s="19" t="n">
        <f aca="false">(E66*1.25)</f>
        <v>1.25</v>
      </c>
      <c r="H66" s="22" t="n">
        <v>44.47</v>
      </c>
      <c r="I66" s="36"/>
      <c r="J66" s="36"/>
      <c r="K66" s="36"/>
      <c r="L66" s="36"/>
      <c r="M66" s="36"/>
      <c r="N66" s="36"/>
      <c r="O66" s="36"/>
      <c r="P66" s="36"/>
    </row>
    <row r="67" customFormat="false" ht="12.75" hidden="false" customHeight="false" outlineLevel="0" collapsed="false">
      <c r="A67" s="19" t="n">
        <v>64</v>
      </c>
      <c r="B67" s="20" t="s">
        <v>502</v>
      </c>
      <c r="C67" s="21" t="s">
        <v>503</v>
      </c>
      <c r="D67" s="19" t="s">
        <v>165</v>
      </c>
      <c r="E67" s="19" t="n">
        <v>1</v>
      </c>
      <c r="F67" s="19" t="n">
        <f aca="false">(E67/4)</f>
        <v>0.25</v>
      </c>
      <c r="G67" s="19" t="n">
        <f aca="false">(E67*1.25)</f>
        <v>1.25</v>
      </c>
      <c r="H67" s="22" t="n">
        <v>31</v>
      </c>
      <c r="I67" s="42"/>
      <c r="J67" s="36"/>
      <c r="K67" s="36"/>
      <c r="L67" s="36"/>
      <c r="M67" s="36"/>
      <c r="N67" s="36"/>
      <c r="O67" s="36"/>
      <c r="P67" s="36"/>
    </row>
    <row r="68" customFormat="false" ht="12.75" hidden="false" customHeight="false" outlineLevel="0" collapsed="false">
      <c r="A68" s="31" t="n">
        <v>65</v>
      </c>
      <c r="B68" s="20" t="s">
        <v>504</v>
      </c>
      <c r="C68" s="21" t="s">
        <v>505</v>
      </c>
      <c r="D68" s="31" t="s">
        <v>165</v>
      </c>
      <c r="E68" s="19" t="n">
        <v>1</v>
      </c>
      <c r="F68" s="31" t="n">
        <f aca="false">(E68/4)</f>
        <v>0.25</v>
      </c>
      <c r="G68" s="31" t="n">
        <f aca="false">(E68*1.25)</f>
        <v>1.25</v>
      </c>
      <c r="H68" s="22" t="n">
        <v>373</v>
      </c>
      <c r="I68" s="42"/>
      <c r="J68" s="36"/>
      <c r="K68" s="36"/>
      <c r="L68" s="36"/>
      <c r="M68" s="36"/>
      <c r="N68" s="36"/>
      <c r="O68" s="36"/>
      <c r="P68" s="36"/>
    </row>
    <row r="69" customFormat="false" ht="25.5" hidden="false" customHeight="false" outlineLevel="0" collapsed="false">
      <c r="A69" s="19" t="n">
        <v>66</v>
      </c>
      <c r="B69" s="20" t="s">
        <v>506</v>
      </c>
      <c r="C69" s="21" t="s">
        <v>507</v>
      </c>
      <c r="D69" s="19" t="s">
        <v>165</v>
      </c>
      <c r="E69" s="19" t="n">
        <v>1</v>
      </c>
      <c r="F69" s="19" t="n">
        <f aca="false">(E69/4)</f>
        <v>0.25</v>
      </c>
      <c r="G69" s="19" t="n">
        <f aca="false">(E69*1.25)</f>
        <v>1.25</v>
      </c>
      <c r="H69" s="22" t="n">
        <v>75</v>
      </c>
      <c r="I69" s="42"/>
      <c r="J69" s="36"/>
      <c r="K69" s="36"/>
      <c r="L69" s="36"/>
      <c r="M69" s="36"/>
      <c r="N69" s="36"/>
      <c r="O69" s="36"/>
      <c r="P69" s="36"/>
    </row>
    <row r="70" customFormat="false" ht="25.5" hidden="false" customHeight="false" outlineLevel="0" collapsed="false">
      <c r="A70" s="19" t="n">
        <v>67</v>
      </c>
      <c r="B70" s="20" t="s">
        <v>508</v>
      </c>
      <c r="C70" s="21" t="s">
        <v>509</v>
      </c>
      <c r="D70" s="19" t="s">
        <v>165</v>
      </c>
      <c r="E70" s="19" t="n">
        <v>1</v>
      </c>
      <c r="F70" s="19" t="n">
        <f aca="false">(E70/4)</f>
        <v>0.25</v>
      </c>
      <c r="G70" s="19" t="n">
        <f aca="false">(E70*1.25)</f>
        <v>1.25</v>
      </c>
      <c r="H70" s="22" t="n">
        <v>85</v>
      </c>
      <c r="I70" s="42"/>
      <c r="J70" s="36"/>
      <c r="K70" s="36"/>
      <c r="L70" s="36"/>
      <c r="M70" s="36"/>
      <c r="N70" s="36"/>
      <c r="O70" s="36"/>
      <c r="P70" s="36"/>
    </row>
    <row r="71" customFormat="false" ht="12.75" hidden="false" customHeight="false" outlineLevel="0" collapsed="false">
      <c r="A71" s="19" t="n">
        <v>68</v>
      </c>
      <c r="B71" s="20" t="s">
        <v>510</v>
      </c>
      <c r="C71" s="21" t="s">
        <v>511</v>
      </c>
      <c r="D71" s="19" t="s">
        <v>165</v>
      </c>
      <c r="E71" s="19" t="n">
        <v>1</v>
      </c>
      <c r="F71" s="19" t="n">
        <f aca="false">(E71/4)</f>
        <v>0.25</v>
      </c>
      <c r="G71" s="19" t="n">
        <f aca="false">(E71*1.25)</f>
        <v>1.25</v>
      </c>
      <c r="H71" s="22" t="n">
        <v>258.73</v>
      </c>
      <c r="I71" s="42"/>
      <c r="J71" s="36"/>
      <c r="K71" s="36"/>
      <c r="L71" s="36"/>
      <c r="M71" s="36"/>
      <c r="N71" s="36"/>
      <c r="O71" s="36"/>
      <c r="P71" s="36"/>
    </row>
    <row r="72" customFormat="false" ht="12.75" hidden="false" customHeight="false" outlineLevel="0" collapsed="false">
      <c r="A72" s="19" t="n">
        <v>69</v>
      </c>
      <c r="B72" s="20" t="s">
        <v>512</v>
      </c>
      <c r="C72" s="21" t="s">
        <v>513</v>
      </c>
      <c r="D72" s="19" t="s">
        <v>165</v>
      </c>
      <c r="E72" s="19" t="n">
        <v>1</v>
      </c>
      <c r="F72" s="19" t="n">
        <f aca="false">(E72/4)</f>
        <v>0.25</v>
      </c>
      <c r="G72" s="19" t="n">
        <f aca="false">(E72*1.25)</f>
        <v>1.25</v>
      </c>
      <c r="H72" s="22" t="n">
        <v>195.37</v>
      </c>
      <c r="I72" s="42"/>
      <c r="J72" s="36"/>
      <c r="K72" s="36"/>
      <c r="L72" s="36"/>
      <c r="M72" s="36"/>
      <c r="N72" s="36"/>
      <c r="O72" s="36"/>
      <c r="P72" s="36"/>
    </row>
    <row r="73" customFormat="false" ht="12.75" hidden="false" customHeight="false" outlineLevel="0" collapsed="false">
      <c r="A73" s="19" t="n">
        <v>70</v>
      </c>
      <c r="B73" s="20" t="s">
        <v>514</v>
      </c>
      <c r="C73" s="21" t="s">
        <v>515</v>
      </c>
      <c r="D73" s="19" t="s">
        <v>165</v>
      </c>
      <c r="E73" s="19" t="n">
        <v>1</v>
      </c>
      <c r="F73" s="19" t="n">
        <f aca="false">(E73/4)</f>
        <v>0.25</v>
      </c>
      <c r="G73" s="19" t="n">
        <f aca="false">(E73*1.25)</f>
        <v>1.25</v>
      </c>
      <c r="H73" s="22" t="n">
        <v>486.63</v>
      </c>
      <c r="I73" s="42"/>
      <c r="J73" s="36"/>
      <c r="K73" s="36"/>
      <c r="L73" s="36"/>
      <c r="M73" s="36"/>
      <c r="N73" s="36"/>
      <c r="O73" s="36"/>
      <c r="P73" s="36"/>
    </row>
    <row r="74" customFormat="false" ht="12.75" hidden="false" customHeight="false" outlineLevel="0" collapsed="false">
      <c r="A74" s="31" t="n">
        <v>71</v>
      </c>
      <c r="B74" s="20" t="s">
        <v>516</v>
      </c>
      <c r="C74" s="47" t="s">
        <v>517</v>
      </c>
      <c r="D74" s="31" t="s">
        <v>165</v>
      </c>
      <c r="E74" s="19" t="n">
        <v>1</v>
      </c>
      <c r="F74" s="31" t="n">
        <f aca="false">(E74/4)</f>
        <v>0.25</v>
      </c>
      <c r="G74" s="31" t="n">
        <f aca="false">(E74*1.25)</f>
        <v>1.25</v>
      </c>
      <c r="H74" s="22" t="n">
        <v>1222</v>
      </c>
      <c r="I74" s="42"/>
      <c r="J74" s="36"/>
      <c r="K74" s="36"/>
      <c r="L74" s="36"/>
      <c r="M74" s="36"/>
      <c r="N74" s="36"/>
      <c r="O74" s="36"/>
      <c r="P74" s="36"/>
    </row>
    <row r="75" s="26" customFormat="true" ht="25.5" hidden="false" customHeight="false" outlineLevel="0" collapsed="false">
      <c r="A75" s="19" t="n">
        <v>72</v>
      </c>
      <c r="B75" s="20" t="s">
        <v>518</v>
      </c>
      <c r="C75" s="21" t="s">
        <v>519</v>
      </c>
      <c r="D75" s="19" t="s">
        <v>165</v>
      </c>
      <c r="E75" s="19" t="n">
        <v>1</v>
      </c>
      <c r="F75" s="19" t="n">
        <f aca="false">(E75/4)</f>
        <v>0.25</v>
      </c>
      <c r="G75" s="19" t="n">
        <f aca="false">(E75*1.25)</f>
        <v>1.25</v>
      </c>
      <c r="H75" s="22" t="n">
        <v>260.25</v>
      </c>
      <c r="I75" s="48"/>
      <c r="J75" s="25"/>
      <c r="K75" s="25"/>
      <c r="L75" s="25"/>
      <c r="M75" s="25"/>
      <c r="N75" s="25"/>
      <c r="O75" s="25"/>
      <c r="P75" s="25"/>
    </row>
    <row r="76" s="26" customFormat="true" ht="12.75" hidden="false" customHeight="false" outlineLevel="0" collapsed="false">
      <c r="A76" s="19" t="n">
        <v>73</v>
      </c>
      <c r="B76" s="20" t="s">
        <v>520</v>
      </c>
      <c r="C76" s="47" t="s">
        <v>521</v>
      </c>
      <c r="D76" s="19" t="s">
        <v>165</v>
      </c>
      <c r="E76" s="19" t="n">
        <v>1</v>
      </c>
      <c r="F76" s="19" t="n">
        <f aca="false">(E76/4)</f>
        <v>0.25</v>
      </c>
      <c r="G76" s="19" t="n">
        <f aca="false">(E76*1.25)</f>
        <v>1.25</v>
      </c>
      <c r="H76" s="22" t="n">
        <v>663.05</v>
      </c>
      <c r="I76" s="48"/>
      <c r="J76" s="25"/>
      <c r="K76" s="25"/>
      <c r="L76" s="25"/>
      <c r="M76" s="25"/>
      <c r="N76" s="25"/>
      <c r="O76" s="25"/>
      <c r="P76" s="25"/>
    </row>
    <row r="77" s="26" customFormat="true" ht="12.75" hidden="false" customHeight="false" outlineLevel="0" collapsed="false">
      <c r="A77" s="19" t="n">
        <v>74</v>
      </c>
      <c r="B77" s="20" t="s">
        <v>522</v>
      </c>
      <c r="C77" s="21" t="s">
        <v>523</v>
      </c>
      <c r="D77" s="19" t="s">
        <v>165</v>
      </c>
      <c r="E77" s="19" t="n">
        <v>1</v>
      </c>
      <c r="F77" s="19" t="n">
        <f aca="false">(E77/4)</f>
        <v>0.25</v>
      </c>
      <c r="G77" s="19" t="n">
        <f aca="false">(E77*1.25)</f>
        <v>1.25</v>
      </c>
      <c r="H77" s="22" t="n">
        <v>383.78</v>
      </c>
      <c r="I77" s="48"/>
      <c r="J77" s="25"/>
      <c r="K77" s="25"/>
      <c r="L77" s="25"/>
      <c r="M77" s="25"/>
      <c r="N77" s="25"/>
      <c r="O77" s="25"/>
      <c r="P77" s="25"/>
    </row>
    <row r="78" s="26" customFormat="true" ht="25.5" hidden="false" customHeight="false" outlineLevel="0" collapsed="false">
      <c r="A78" s="19" t="n">
        <v>75</v>
      </c>
      <c r="B78" s="20" t="s">
        <v>524</v>
      </c>
      <c r="C78" s="21" t="s">
        <v>525</v>
      </c>
      <c r="D78" s="19" t="s">
        <v>165</v>
      </c>
      <c r="E78" s="19" t="n">
        <v>1</v>
      </c>
      <c r="F78" s="19" t="n">
        <f aca="false">(E78/4)</f>
        <v>0.25</v>
      </c>
      <c r="G78" s="19" t="n">
        <f aca="false">(E78*1.25)</f>
        <v>1.25</v>
      </c>
      <c r="H78" s="22" t="n">
        <v>55.67</v>
      </c>
      <c r="I78" s="25"/>
      <c r="J78" s="25"/>
      <c r="K78" s="25"/>
      <c r="L78" s="25"/>
      <c r="M78" s="25"/>
      <c r="N78" s="25"/>
      <c r="O78" s="25"/>
      <c r="P78" s="25"/>
    </row>
    <row r="79" s="26" customFormat="true" ht="12.75" hidden="false" customHeight="false" outlineLevel="0" collapsed="false">
      <c r="A79" s="19" t="n">
        <v>76</v>
      </c>
      <c r="B79" s="20" t="s">
        <v>526</v>
      </c>
      <c r="C79" s="21" t="s">
        <v>527</v>
      </c>
      <c r="D79" s="19" t="s">
        <v>165</v>
      </c>
      <c r="E79" s="19" t="n">
        <v>1</v>
      </c>
      <c r="F79" s="19" t="n">
        <f aca="false">(E79/4)</f>
        <v>0.25</v>
      </c>
      <c r="G79" s="19" t="n">
        <f aca="false">(E79*1.25)</f>
        <v>1.25</v>
      </c>
      <c r="H79" s="22" t="n">
        <v>227.1</v>
      </c>
      <c r="I79" s="48"/>
      <c r="J79" s="25"/>
      <c r="K79" s="25"/>
      <c r="L79" s="25"/>
      <c r="M79" s="25"/>
      <c r="N79" s="25"/>
      <c r="O79" s="25"/>
      <c r="P79" s="25"/>
    </row>
    <row r="80" s="26" customFormat="true" ht="25.5" hidden="false" customHeight="false" outlineLevel="0" collapsed="false">
      <c r="A80" s="19" t="n">
        <v>77</v>
      </c>
      <c r="B80" s="20" t="s">
        <v>528</v>
      </c>
      <c r="C80" s="21" t="s">
        <v>529</v>
      </c>
      <c r="D80" s="19" t="s">
        <v>165</v>
      </c>
      <c r="E80" s="19" t="n">
        <v>1</v>
      </c>
      <c r="F80" s="19" t="n">
        <f aca="false">(E80/4)</f>
        <v>0.25</v>
      </c>
      <c r="G80" s="19" t="n">
        <f aca="false">(E80*1.25)</f>
        <v>1.25</v>
      </c>
      <c r="H80" s="22" t="n">
        <v>187</v>
      </c>
      <c r="I80" s="25"/>
      <c r="J80" s="25"/>
      <c r="K80" s="25"/>
      <c r="L80" s="25"/>
      <c r="M80" s="25"/>
      <c r="N80" s="25"/>
      <c r="O80" s="25"/>
      <c r="P80" s="25"/>
    </row>
    <row r="81" s="26" customFormat="true" ht="25.5" hidden="false" customHeight="false" outlineLevel="0" collapsed="false">
      <c r="A81" s="19" t="n">
        <v>78</v>
      </c>
      <c r="B81" s="20" t="s">
        <v>530</v>
      </c>
      <c r="C81" s="21" t="s">
        <v>531</v>
      </c>
      <c r="D81" s="19" t="s">
        <v>165</v>
      </c>
      <c r="E81" s="19" t="n">
        <v>1</v>
      </c>
      <c r="F81" s="19" t="n">
        <f aca="false">(E81/4)</f>
        <v>0.25</v>
      </c>
      <c r="G81" s="19" t="n">
        <f aca="false">(E81*1.25)</f>
        <v>1.25</v>
      </c>
      <c r="H81" s="22" t="n">
        <v>343.4</v>
      </c>
      <c r="I81" s="25"/>
      <c r="J81" s="25"/>
      <c r="K81" s="25"/>
      <c r="L81" s="25"/>
      <c r="M81" s="25"/>
      <c r="N81" s="25"/>
      <c r="O81" s="25"/>
      <c r="P81" s="25"/>
    </row>
    <row r="82" s="26" customFormat="true" ht="12.75" hidden="false" customHeight="false" outlineLevel="0" collapsed="false">
      <c r="A82" s="19" t="n">
        <v>79</v>
      </c>
      <c r="B82" s="20" t="s">
        <v>532</v>
      </c>
      <c r="C82" s="21" t="s">
        <v>533</v>
      </c>
      <c r="D82" s="19" t="s">
        <v>165</v>
      </c>
      <c r="E82" s="19" t="n">
        <v>1</v>
      </c>
      <c r="F82" s="19" t="n">
        <f aca="false">(E82/4)</f>
        <v>0.25</v>
      </c>
      <c r="G82" s="19" t="n">
        <f aca="false">(E82*1.25)</f>
        <v>1.25</v>
      </c>
      <c r="H82" s="22" t="n">
        <v>59</v>
      </c>
      <c r="I82" s="25"/>
      <c r="J82" s="25"/>
      <c r="K82" s="25"/>
      <c r="L82" s="25"/>
      <c r="M82" s="25"/>
      <c r="N82" s="25"/>
      <c r="O82" s="25"/>
      <c r="P82" s="25"/>
    </row>
    <row r="83" s="26" customFormat="true" ht="12.75" hidden="false" customHeight="false" outlineLevel="0" collapsed="false">
      <c r="A83" s="19" t="n">
        <v>80</v>
      </c>
      <c r="B83" s="20" t="s">
        <v>534</v>
      </c>
      <c r="C83" s="21" t="s">
        <v>535</v>
      </c>
      <c r="D83" s="19" t="s">
        <v>165</v>
      </c>
      <c r="E83" s="19" t="n">
        <v>1</v>
      </c>
      <c r="F83" s="19" t="n">
        <f aca="false">(E83/4)</f>
        <v>0.25</v>
      </c>
      <c r="G83" s="19" t="n">
        <f aca="false">(E83*1.25)</f>
        <v>1.25</v>
      </c>
      <c r="H83" s="22" t="n">
        <v>155.7</v>
      </c>
      <c r="I83" s="48"/>
      <c r="J83" s="25"/>
      <c r="K83" s="25"/>
      <c r="L83" s="25"/>
      <c r="M83" s="25"/>
      <c r="N83" s="25"/>
      <c r="O83" s="25"/>
      <c r="P83" s="25"/>
    </row>
    <row r="84" s="26" customFormat="true" ht="12.75" hidden="false" customHeight="false" outlineLevel="0" collapsed="false">
      <c r="A84" s="19" t="n">
        <v>81</v>
      </c>
      <c r="B84" s="20" t="s">
        <v>536</v>
      </c>
      <c r="C84" s="21" t="s">
        <v>537</v>
      </c>
      <c r="D84" s="19" t="s">
        <v>165</v>
      </c>
      <c r="E84" s="19" t="s">
        <v>538</v>
      </c>
      <c r="F84" s="19" t="s">
        <v>539</v>
      </c>
      <c r="G84" s="19" t="s">
        <v>540</v>
      </c>
      <c r="H84" s="22" t="n">
        <v>324.73</v>
      </c>
      <c r="I84" s="48"/>
      <c r="J84" s="25"/>
      <c r="K84" s="25"/>
      <c r="L84" s="25"/>
      <c r="M84" s="25"/>
      <c r="N84" s="25"/>
      <c r="O84" s="25"/>
      <c r="P84" s="25"/>
    </row>
    <row r="85" s="26" customFormat="true" ht="12.75" hidden="false" customHeight="false" outlineLevel="0" collapsed="false">
      <c r="A85" s="19" t="n">
        <v>82</v>
      </c>
      <c r="B85" s="20" t="s">
        <v>541</v>
      </c>
      <c r="C85" s="20" t="s">
        <v>542</v>
      </c>
      <c r="D85" s="19" t="s">
        <v>165</v>
      </c>
      <c r="E85" s="19" t="n">
        <v>1</v>
      </c>
      <c r="F85" s="19" t="n">
        <f aca="false">(E85/4)</f>
        <v>0.25</v>
      </c>
      <c r="G85" s="19" t="n">
        <f aca="false">(E85*1.25)</f>
        <v>1.25</v>
      </c>
      <c r="H85" s="22" t="n">
        <v>245.88</v>
      </c>
      <c r="I85" s="25"/>
      <c r="J85" s="25"/>
      <c r="K85" s="25"/>
      <c r="L85" s="25"/>
      <c r="M85" s="25"/>
      <c r="N85" s="25"/>
      <c r="O85" s="25"/>
      <c r="P85" s="25"/>
    </row>
    <row r="86" s="26" customFormat="true" ht="12.75" hidden="false" customHeight="false" outlineLevel="0" collapsed="false">
      <c r="A86" s="19" t="n">
        <v>83</v>
      </c>
      <c r="B86" s="20" t="s">
        <v>543</v>
      </c>
      <c r="C86" s="20" t="s">
        <v>544</v>
      </c>
      <c r="D86" s="19" t="s">
        <v>165</v>
      </c>
      <c r="E86" s="19" t="n">
        <v>1</v>
      </c>
      <c r="F86" s="19" t="n">
        <f aca="false">(E86/4)</f>
        <v>0.25</v>
      </c>
      <c r="G86" s="19" t="n">
        <f aca="false">(E86*1.25)</f>
        <v>1.25</v>
      </c>
      <c r="H86" s="22" t="n">
        <v>161</v>
      </c>
      <c r="I86" s="25"/>
      <c r="J86" s="25"/>
      <c r="K86" s="25"/>
      <c r="L86" s="25"/>
      <c r="M86" s="25"/>
      <c r="N86" s="25"/>
      <c r="O86" s="25"/>
      <c r="P86" s="25"/>
    </row>
    <row r="87" s="26" customFormat="true" ht="12.75" hidden="false" customHeight="false" outlineLevel="0" collapsed="false">
      <c r="A87" s="19" t="n">
        <v>84</v>
      </c>
      <c r="B87" s="20" t="s">
        <v>545</v>
      </c>
      <c r="C87" s="21" t="s">
        <v>546</v>
      </c>
      <c r="D87" s="19" t="s">
        <v>165</v>
      </c>
      <c r="E87" s="19" t="n">
        <v>1</v>
      </c>
      <c r="F87" s="19" t="n">
        <f aca="false">(E87/4)</f>
        <v>0.25</v>
      </c>
      <c r="G87" s="19" t="n">
        <f aca="false">(E87*1.25)</f>
        <v>1.25</v>
      </c>
      <c r="H87" s="22" t="n">
        <v>90</v>
      </c>
      <c r="I87" s="25"/>
      <c r="J87" s="25"/>
      <c r="K87" s="25"/>
      <c r="L87" s="25"/>
      <c r="M87" s="25"/>
      <c r="N87" s="25"/>
      <c r="O87" s="25"/>
      <c r="P87" s="25"/>
    </row>
    <row r="88" s="26" customFormat="true" ht="35" hidden="false" customHeight="false" outlineLevel="0" collapsed="false">
      <c r="A88" s="19" t="n">
        <v>85</v>
      </c>
      <c r="B88" s="20" t="s">
        <v>547</v>
      </c>
      <c r="C88" s="21" t="s">
        <v>548</v>
      </c>
      <c r="D88" s="19" t="s">
        <v>165</v>
      </c>
      <c r="E88" s="19" t="n">
        <v>10</v>
      </c>
      <c r="F88" s="19" t="n">
        <f aca="false">(E88/4)</f>
        <v>2.5</v>
      </c>
      <c r="G88" s="19" t="n">
        <f aca="false">(E88*1.25)</f>
        <v>12.5</v>
      </c>
      <c r="H88" s="22" t="n">
        <v>25.82</v>
      </c>
      <c r="I88" s="25"/>
      <c r="J88" s="25"/>
      <c r="K88" s="25"/>
      <c r="L88" s="25"/>
      <c r="M88" s="25"/>
      <c r="N88" s="25"/>
      <c r="O88" s="25"/>
      <c r="P88" s="25"/>
    </row>
    <row r="89" s="26" customFormat="true" ht="25.5" hidden="false" customHeight="false" outlineLevel="0" collapsed="false">
      <c r="A89" s="19" t="n">
        <v>86</v>
      </c>
      <c r="B89" s="20" t="s">
        <v>549</v>
      </c>
      <c r="C89" s="21" t="s">
        <v>550</v>
      </c>
      <c r="D89" s="19" t="s">
        <v>165</v>
      </c>
      <c r="E89" s="19" t="n">
        <v>1.2</v>
      </c>
      <c r="F89" s="19" t="n">
        <f aca="false">(E89/4)</f>
        <v>0.3</v>
      </c>
      <c r="G89" s="19" t="n">
        <f aca="false">(E89*1.25)</f>
        <v>1.5</v>
      </c>
      <c r="H89" s="22" t="n">
        <v>90</v>
      </c>
      <c r="I89" s="25"/>
      <c r="J89" s="25"/>
      <c r="K89" s="25"/>
      <c r="L89" s="25"/>
      <c r="M89" s="25"/>
      <c r="N89" s="25"/>
      <c r="O89" s="25"/>
      <c r="P89" s="25"/>
    </row>
    <row r="90" s="26" customFormat="true" ht="25.5" hidden="false" customHeight="false" outlineLevel="0" collapsed="false">
      <c r="A90" s="19" t="n">
        <v>87</v>
      </c>
      <c r="B90" s="20" t="s">
        <v>551</v>
      </c>
      <c r="C90" s="21" t="s">
        <v>552</v>
      </c>
      <c r="D90" s="19" t="s">
        <v>165</v>
      </c>
      <c r="E90" s="19" t="n">
        <v>1.2</v>
      </c>
      <c r="F90" s="19" t="n">
        <f aca="false">(E90/4)</f>
        <v>0.3</v>
      </c>
      <c r="G90" s="19" t="n">
        <f aca="false">(E90*1.25)</f>
        <v>1.5</v>
      </c>
      <c r="H90" s="22" t="n">
        <v>233</v>
      </c>
      <c r="I90" s="25"/>
      <c r="J90" s="25"/>
      <c r="K90" s="25"/>
      <c r="L90" s="25"/>
      <c r="M90" s="25"/>
      <c r="N90" s="25"/>
      <c r="O90" s="25"/>
      <c r="P90" s="25"/>
    </row>
  </sheetData>
  <mergeCells count="3">
    <mergeCell ref="A17:A18"/>
    <mergeCell ref="B17:B18"/>
    <mergeCell ref="C17:C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P157"/>
  <sheetViews>
    <sheetView showFormulas="false" showGridLines="true" showRowColHeaders="true" showZeros="true" rightToLeft="false" tabSelected="false" showOutlineSymbols="true" defaultGridColor="true" view="normal" topLeftCell="C31" colorId="64" zoomScale="100" zoomScaleNormal="100" zoomScalePageLayoutView="100" workbookViewId="0">
      <selection pane="topLeft" activeCell="E42" activeCellId="0" sqref="E42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6.14"/>
    <col collapsed="false" customWidth="true" hidden="false" outlineLevel="0" max="3" min="3" style="11" width="72.29"/>
    <col collapsed="false" customWidth="true" hidden="false" outlineLevel="0" max="4" min="4" style="10" width="7.71"/>
    <col collapsed="false" customWidth="true" hidden="false" outlineLevel="0" max="5" min="5" style="39" width="18.29"/>
    <col collapsed="false" customWidth="true" hidden="false" outlineLevel="0" max="7" min="6" style="49" width="16.57"/>
    <col collapsed="false" customWidth="true" hidden="false" outlineLevel="0" max="8" min="8" style="12" width="15.42"/>
    <col collapsed="false" customWidth="true" hidden="false" outlineLevel="0" max="9" min="9" style="10" width="11.29"/>
    <col collapsed="false" customWidth="true" hidden="false" outlineLevel="0" max="15" min="10" style="0" width="11.57"/>
    <col collapsed="false" customWidth="true" hidden="false" outlineLevel="0" max="16" min="16" style="0" width="15.15"/>
  </cols>
  <sheetData>
    <row r="2" customFormat="false" ht="12.75" hidden="false" customHeight="false" outlineLevel="0" collapsed="false">
      <c r="H2" s="50"/>
    </row>
    <row r="3" customFormat="false" ht="76.5" hidden="false" customHeight="false" outlineLevel="0" collapsed="false">
      <c r="A3" s="1" t="s">
        <v>0</v>
      </c>
      <c r="B3" s="1" t="s">
        <v>282</v>
      </c>
      <c r="C3" s="1" t="s">
        <v>283</v>
      </c>
      <c r="D3" s="1" t="s">
        <v>24</v>
      </c>
      <c r="E3" s="1" t="s">
        <v>4</v>
      </c>
      <c r="F3" s="1" t="s">
        <v>371</v>
      </c>
      <c r="G3" s="1" t="s">
        <v>372</v>
      </c>
      <c r="H3" s="14" t="s">
        <v>7</v>
      </c>
      <c r="I3" s="41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8" t="s">
        <v>14</v>
      </c>
      <c r="P3" s="18" t="s">
        <v>15</v>
      </c>
    </row>
    <row r="4" customFormat="false" ht="25.5" hidden="false" customHeight="false" outlineLevel="0" collapsed="false">
      <c r="A4" s="51" t="n">
        <v>1</v>
      </c>
      <c r="B4" s="20" t="s">
        <v>553</v>
      </c>
      <c r="C4" s="21" t="s">
        <v>554</v>
      </c>
      <c r="D4" s="19" t="s">
        <v>165</v>
      </c>
      <c r="E4" s="19" t="n">
        <v>100</v>
      </c>
      <c r="F4" s="19" t="n">
        <v>100</v>
      </c>
      <c r="G4" s="19" t="n">
        <f aca="false">(E4*1.25)</f>
        <v>125</v>
      </c>
      <c r="H4" s="22" t="n">
        <v>2.34</v>
      </c>
      <c r="I4" s="52"/>
      <c r="J4" s="36"/>
      <c r="K4" s="36"/>
      <c r="L4" s="36"/>
      <c r="M4" s="36"/>
      <c r="N4" s="36"/>
      <c r="O4" s="36"/>
      <c r="P4" s="36"/>
    </row>
    <row r="5" customFormat="false" ht="12.75" hidden="false" customHeight="false" outlineLevel="0" collapsed="false">
      <c r="A5" s="51" t="n">
        <v>2</v>
      </c>
      <c r="B5" s="20" t="s">
        <v>555</v>
      </c>
      <c r="C5" s="21" t="s">
        <v>556</v>
      </c>
      <c r="D5" s="19" t="s">
        <v>165</v>
      </c>
      <c r="E5" s="19" t="n">
        <v>100</v>
      </c>
      <c r="F5" s="19" t="n">
        <v>100</v>
      </c>
      <c r="G5" s="19" t="n">
        <f aca="false">(E5*1.25)</f>
        <v>125</v>
      </c>
      <c r="H5" s="22" t="n">
        <v>0.62</v>
      </c>
      <c r="I5" s="52"/>
      <c r="J5" s="36"/>
      <c r="K5" s="36"/>
      <c r="L5" s="36"/>
      <c r="M5" s="36"/>
      <c r="N5" s="36"/>
      <c r="O5" s="36"/>
      <c r="P5" s="36"/>
    </row>
    <row r="6" customFormat="false" ht="12.75" hidden="false" customHeight="false" outlineLevel="0" collapsed="false">
      <c r="A6" s="51" t="n">
        <v>3</v>
      </c>
      <c r="B6" s="20" t="s">
        <v>557</v>
      </c>
      <c r="C6" s="21" t="s">
        <v>558</v>
      </c>
      <c r="D6" s="19" t="s">
        <v>165</v>
      </c>
      <c r="E6" s="19" t="n">
        <v>500</v>
      </c>
      <c r="F6" s="19" t="n">
        <v>500</v>
      </c>
      <c r="G6" s="19" t="n">
        <f aca="false">(E6*1.25)</f>
        <v>625</v>
      </c>
      <c r="H6" s="22" t="n">
        <v>0.214</v>
      </c>
      <c r="I6" s="52"/>
      <c r="J6" s="36"/>
      <c r="K6" s="36"/>
      <c r="L6" s="36"/>
      <c r="M6" s="36"/>
      <c r="N6" s="36"/>
      <c r="O6" s="36"/>
      <c r="P6" s="36"/>
    </row>
    <row r="7" customFormat="false" ht="12.75" hidden="false" customHeight="false" outlineLevel="0" collapsed="false">
      <c r="A7" s="51" t="n">
        <v>4</v>
      </c>
      <c r="B7" s="20" t="s">
        <v>559</v>
      </c>
      <c r="C7" s="20" t="s">
        <v>560</v>
      </c>
      <c r="D7" s="19" t="s">
        <v>165</v>
      </c>
      <c r="E7" s="19" t="n">
        <v>250</v>
      </c>
      <c r="F7" s="19" t="n">
        <v>250</v>
      </c>
      <c r="G7" s="19" t="n">
        <f aca="false">(E7*1.25)</f>
        <v>312.5</v>
      </c>
      <c r="H7" s="22" t="n">
        <v>0.318</v>
      </c>
      <c r="I7" s="52"/>
      <c r="J7" s="36"/>
      <c r="K7" s="36"/>
      <c r="L7" s="36"/>
      <c r="M7" s="36"/>
      <c r="N7" s="36"/>
      <c r="O7" s="36"/>
      <c r="P7" s="36"/>
    </row>
    <row r="8" customFormat="false" ht="12.75" hidden="false" customHeight="false" outlineLevel="0" collapsed="false">
      <c r="A8" s="51" t="n">
        <v>5</v>
      </c>
      <c r="B8" s="20" t="s">
        <v>561</v>
      </c>
      <c r="C8" s="21" t="s">
        <v>562</v>
      </c>
      <c r="D8" s="19" t="s">
        <v>165</v>
      </c>
      <c r="E8" s="19" t="n">
        <v>100</v>
      </c>
      <c r="F8" s="19" t="n">
        <v>100</v>
      </c>
      <c r="G8" s="19" t="n">
        <f aca="false">(E8*1.25)</f>
        <v>125</v>
      </c>
      <c r="H8" s="22" t="n">
        <v>1.26</v>
      </c>
      <c r="I8" s="52"/>
      <c r="J8" s="36"/>
      <c r="K8" s="36"/>
      <c r="L8" s="36"/>
      <c r="M8" s="36"/>
      <c r="N8" s="36"/>
      <c r="O8" s="36"/>
      <c r="P8" s="36"/>
    </row>
    <row r="9" customFormat="false" ht="12.75" hidden="false" customHeight="false" outlineLevel="0" collapsed="false">
      <c r="A9" s="51" t="n">
        <v>6</v>
      </c>
      <c r="B9" s="20" t="s">
        <v>563</v>
      </c>
      <c r="C9" s="21" t="s">
        <v>564</v>
      </c>
      <c r="D9" s="19" t="s">
        <v>165</v>
      </c>
      <c r="E9" s="19" t="n">
        <v>100</v>
      </c>
      <c r="F9" s="19" t="n">
        <v>100</v>
      </c>
      <c r="G9" s="19" t="n">
        <f aca="false">(E9*1.25)</f>
        <v>125</v>
      </c>
      <c r="H9" s="22" t="n">
        <v>0.75</v>
      </c>
      <c r="I9" s="25"/>
      <c r="J9" s="36"/>
      <c r="K9" s="36"/>
      <c r="L9" s="36"/>
      <c r="M9" s="36"/>
      <c r="N9" s="36"/>
      <c r="O9" s="36"/>
      <c r="P9" s="36"/>
    </row>
    <row r="10" customFormat="false" ht="12.75" hidden="false" customHeight="false" outlineLevel="0" collapsed="false">
      <c r="A10" s="51" t="n">
        <v>7</v>
      </c>
      <c r="B10" s="20" t="s">
        <v>565</v>
      </c>
      <c r="C10" s="21" t="s">
        <v>566</v>
      </c>
      <c r="D10" s="19" t="s">
        <v>165</v>
      </c>
      <c r="E10" s="19" t="n">
        <v>250</v>
      </c>
      <c r="F10" s="19" t="n">
        <v>250</v>
      </c>
      <c r="G10" s="19" t="n">
        <f aca="false">(E10*1.25)</f>
        <v>312.5</v>
      </c>
      <c r="H10" s="22" t="n">
        <v>0.03</v>
      </c>
      <c r="I10" s="25"/>
      <c r="J10" s="36"/>
      <c r="K10" s="36"/>
      <c r="L10" s="36"/>
      <c r="M10" s="36"/>
      <c r="N10" s="36"/>
      <c r="O10" s="36"/>
      <c r="P10" s="36"/>
    </row>
    <row r="11" customFormat="false" ht="12.75" hidden="false" customHeight="false" outlineLevel="0" collapsed="false">
      <c r="A11" s="51" t="n">
        <v>8</v>
      </c>
      <c r="B11" s="20" t="s">
        <v>567</v>
      </c>
      <c r="C11" s="21" t="s">
        <v>568</v>
      </c>
      <c r="D11" s="19" t="s">
        <v>165</v>
      </c>
      <c r="E11" s="19" t="n">
        <v>100</v>
      </c>
      <c r="F11" s="19" t="n">
        <v>100</v>
      </c>
      <c r="G11" s="19" t="n">
        <f aca="false">(E11*1.25)</f>
        <v>125</v>
      </c>
      <c r="H11" s="22" t="n">
        <v>0.355</v>
      </c>
      <c r="I11" s="25"/>
      <c r="J11" s="36"/>
      <c r="K11" s="36"/>
      <c r="L11" s="36"/>
      <c r="M11" s="36"/>
      <c r="N11" s="36"/>
      <c r="O11" s="36"/>
      <c r="P11" s="36"/>
    </row>
    <row r="12" customFormat="false" ht="12.75" hidden="false" customHeight="false" outlineLevel="0" collapsed="false">
      <c r="A12" s="51" t="n">
        <v>9</v>
      </c>
      <c r="B12" s="20" t="s">
        <v>569</v>
      </c>
      <c r="C12" s="21" t="s">
        <v>570</v>
      </c>
      <c r="D12" s="19" t="s">
        <v>165</v>
      </c>
      <c r="E12" s="19" t="n">
        <v>100</v>
      </c>
      <c r="F12" s="19" t="n">
        <v>100</v>
      </c>
      <c r="G12" s="19" t="n">
        <f aca="false">(E12*1.25)</f>
        <v>125</v>
      </c>
      <c r="H12" s="22" t="n">
        <v>0.287</v>
      </c>
      <c r="I12" s="25"/>
      <c r="J12" s="36"/>
      <c r="K12" s="36"/>
      <c r="L12" s="36"/>
      <c r="M12" s="36"/>
      <c r="N12" s="36"/>
      <c r="O12" s="36"/>
      <c r="P12" s="36"/>
    </row>
    <row r="13" customFormat="false" ht="12.75" hidden="false" customHeight="false" outlineLevel="0" collapsed="false">
      <c r="A13" s="51" t="n">
        <v>10</v>
      </c>
      <c r="B13" s="20" t="s">
        <v>571</v>
      </c>
      <c r="C13" s="21" t="s">
        <v>572</v>
      </c>
      <c r="D13" s="19" t="s">
        <v>165</v>
      </c>
      <c r="E13" s="19" t="n">
        <v>100</v>
      </c>
      <c r="F13" s="19" t="n">
        <v>100</v>
      </c>
      <c r="G13" s="19" t="n">
        <f aca="false">(E13*1.25)</f>
        <v>125</v>
      </c>
      <c r="H13" s="22" t="n">
        <v>0.347</v>
      </c>
      <c r="I13" s="52" t="s">
        <v>461</v>
      </c>
      <c r="J13" s="36"/>
      <c r="K13" s="36"/>
      <c r="L13" s="36"/>
      <c r="M13" s="36"/>
      <c r="N13" s="36"/>
      <c r="O13" s="36"/>
      <c r="P13" s="36"/>
    </row>
    <row r="14" customFormat="false" ht="12.75" hidden="false" customHeight="false" outlineLevel="0" collapsed="false">
      <c r="A14" s="51" t="n">
        <v>11</v>
      </c>
      <c r="B14" s="20" t="s">
        <v>573</v>
      </c>
      <c r="C14" s="21" t="s">
        <v>574</v>
      </c>
      <c r="D14" s="19" t="s">
        <v>165</v>
      </c>
      <c r="E14" s="19" t="n">
        <v>500</v>
      </c>
      <c r="F14" s="19" t="n">
        <v>500</v>
      </c>
      <c r="G14" s="19" t="n">
        <f aca="false">(E14*1.25)</f>
        <v>625</v>
      </c>
      <c r="H14" s="22" t="n">
        <v>0.071</v>
      </c>
      <c r="I14" s="52"/>
      <c r="J14" s="36"/>
      <c r="K14" s="36"/>
      <c r="L14" s="36"/>
      <c r="M14" s="36"/>
      <c r="N14" s="36"/>
      <c r="O14" s="36"/>
      <c r="P14" s="36"/>
    </row>
    <row r="15" customFormat="false" ht="12.75" hidden="false" customHeight="false" outlineLevel="0" collapsed="false">
      <c r="A15" s="51" t="n">
        <v>12</v>
      </c>
      <c r="B15" s="20" t="s">
        <v>575</v>
      </c>
      <c r="C15" s="21" t="s">
        <v>576</v>
      </c>
      <c r="D15" s="19" t="s">
        <v>165</v>
      </c>
      <c r="E15" s="19" t="n">
        <v>500</v>
      </c>
      <c r="F15" s="19" t="n">
        <v>500</v>
      </c>
      <c r="G15" s="19" t="n">
        <f aca="false">(E15*1.25)</f>
        <v>625</v>
      </c>
      <c r="H15" s="22" t="n">
        <v>0.096</v>
      </c>
      <c r="I15" s="52"/>
      <c r="J15" s="36"/>
      <c r="K15" s="36"/>
      <c r="L15" s="36"/>
      <c r="M15" s="36"/>
      <c r="N15" s="36"/>
      <c r="O15" s="36"/>
      <c r="P15" s="36"/>
    </row>
    <row r="16" customFormat="false" ht="12.75" hidden="false" customHeight="false" outlineLevel="0" collapsed="false">
      <c r="A16" s="51" t="n">
        <v>13</v>
      </c>
      <c r="B16" s="20" t="s">
        <v>577</v>
      </c>
      <c r="C16" s="21" t="s">
        <v>578</v>
      </c>
      <c r="D16" s="19" t="s">
        <v>165</v>
      </c>
      <c r="E16" s="19" t="n">
        <v>500</v>
      </c>
      <c r="F16" s="19" t="n">
        <v>500</v>
      </c>
      <c r="G16" s="19" t="n">
        <f aca="false">(E16*1.25)</f>
        <v>625</v>
      </c>
      <c r="H16" s="22" t="n">
        <v>0.058</v>
      </c>
      <c r="I16" s="52"/>
      <c r="J16" s="36"/>
      <c r="K16" s="36"/>
      <c r="L16" s="36"/>
      <c r="M16" s="36"/>
      <c r="N16" s="36"/>
      <c r="O16" s="36"/>
      <c r="P16" s="36"/>
    </row>
    <row r="17" customFormat="false" ht="12.75" hidden="false" customHeight="false" outlineLevel="0" collapsed="false">
      <c r="A17" s="51" t="n">
        <v>14</v>
      </c>
      <c r="B17" s="20" t="s">
        <v>579</v>
      </c>
      <c r="C17" s="21" t="s">
        <v>580</v>
      </c>
      <c r="D17" s="19" t="s">
        <v>165</v>
      </c>
      <c r="E17" s="19" t="n">
        <v>100</v>
      </c>
      <c r="F17" s="19" t="n">
        <v>100</v>
      </c>
      <c r="G17" s="19" t="n">
        <f aca="false">(E17*1.25)</f>
        <v>125</v>
      </c>
      <c r="H17" s="22" t="n">
        <v>0.28</v>
      </c>
      <c r="I17" s="52"/>
      <c r="J17" s="36"/>
      <c r="K17" s="36"/>
      <c r="L17" s="36"/>
      <c r="M17" s="36"/>
      <c r="N17" s="36"/>
      <c r="O17" s="36"/>
      <c r="P17" s="36"/>
    </row>
    <row r="18" customFormat="false" ht="12.75" hidden="false" customHeight="false" outlineLevel="0" collapsed="false">
      <c r="A18" s="51" t="n">
        <v>15</v>
      </c>
      <c r="B18" s="20" t="s">
        <v>581</v>
      </c>
      <c r="C18" s="21" t="s">
        <v>582</v>
      </c>
      <c r="D18" s="19" t="s">
        <v>165</v>
      </c>
      <c r="E18" s="19" t="n">
        <v>100</v>
      </c>
      <c r="F18" s="19" t="n">
        <v>100</v>
      </c>
      <c r="G18" s="19" t="n">
        <f aca="false">(E18*1.25)</f>
        <v>125</v>
      </c>
      <c r="H18" s="22" t="n">
        <v>0.303</v>
      </c>
      <c r="I18" s="52"/>
      <c r="J18" s="36"/>
      <c r="K18" s="36"/>
      <c r="L18" s="36"/>
      <c r="M18" s="36"/>
      <c r="N18" s="36"/>
      <c r="O18" s="36"/>
      <c r="P18" s="36"/>
    </row>
    <row r="19" customFormat="false" ht="12.75" hidden="false" customHeight="false" outlineLevel="0" collapsed="false">
      <c r="A19" s="51" t="n">
        <v>16</v>
      </c>
      <c r="B19" s="20" t="s">
        <v>583</v>
      </c>
      <c r="C19" s="21" t="s">
        <v>584</v>
      </c>
      <c r="D19" s="19" t="s">
        <v>165</v>
      </c>
      <c r="E19" s="19" t="n">
        <v>100</v>
      </c>
      <c r="F19" s="19" t="n">
        <v>100</v>
      </c>
      <c r="G19" s="19" t="n">
        <f aca="false">(E19*1.25)</f>
        <v>125</v>
      </c>
      <c r="H19" s="22" t="n">
        <v>0.28</v>
      </c>
      <c r="I19" s="52" t="s">
        <v>461</v>
      </c>
      <c r="J19" s="36"/>
      <c r="K19" s="36"/>
      <c r="L19" s="36"/>
      <c r="M19" s="36"/>
      <c r="N19" s="36"/>
      <c r="O19" s="36"/>
      <c r="P19" s="36"/>
    </row>
    <row r="20" customFormat="false" ht="12.75" hidden="false" customHeight="false" outlineLevel="0" collapsed="false">
      <c r="A20" s="51" t="n">
        <v>17</v>
      </c>
      <c r="B20" s="20" t="s">
        <v>585</v>
      </c>
      <c r="C20" s="21" t="s">
        <v>586</v>
      </c>
      <c r="D20" s="19" t="s">
        <v>165</v>
      </c>
      <c r="E20" s="19" t="n">
        <v>100</v>
      </c>
      <c r="F20" s="19" t="n">
        <v>100</v>
      </c>
      <c r="G20" s="19" t="n">
        <f aca="false">(E20*1.25)</f>
        <v>125</v>
      </c>
      <c r="H20" s="22" t="n">
        <v>0.303</v>
      </c>
      <c r="I20" s="52" t="s">
        <v>461</v>
      </c>
      <c r="J20" s="36"/>
      <c r="K20" s="36"/>
      <c r="L20" s="36"/>
      <c r="M20" s="36"/>
      <c r="N20" s="36"/>
      <c r="O20" s="36"/>
      <c r="P20" s="36"/>
    </row>
    <row r="21" customFormat="false" ht="12.75" hidden="false" customHeight="false" outlineLevel="0" collapsed="false">
      <c r="A21" s="51" t="n">
        <v>18</v>
      </c>
      <c r="B21" s="20" t="s">
        <v>587</v>
      </c>
      <c r="C21" s="21" t="s">
        <v>588</v>
      </c>
      <c r="D21" s="19" t="s">
        <v>165</v>
      </c>
      <c r="E21" s="19" t="n">
        <v>100</v>
      </c>
      <c r="F21" s="19" t="n">
        <v>100</v>
      </c>
      <c r="G21" s="19" t="n">
        <f aca="false">(E21*1.25)</f>
        <v>125</v>
      </c>
      <c r="H21" s="22" t="n">
        <v>0.25</v>
      </c>
      <c r="I21" s="52" t="s">
        <v>461</v>
      </c>
      <c r="J21" s="36"/>
      <c r="K21" s="36"/>
      <c r="L21" s="36"/>
      <c r="M21" s="36"/>
      <c r="N21" s="36"/>
      <c r="O21" s="36"/>
      <c r="P21" s="36"/>
    </row>
    <row r="22" customFormat="false" ht="12.75" hidden="false" customHeight="false" outlineLevel="0" collapsed="false">
      <c r="A22" s="51" t="n">
        <v>19</v>
      </c>
      <c r="B22" s="20" t="s">
        <v>589</v>
      </c>
      <c r="C22" s="21" t="s">
        <v>590</v>
      </c>
      <c r="D22" s="19" t="s">
        <v>165</v>
      </c>
      <c r="E22" s="19" t="n">
        <v>100</v>
      </c>
      <c r="F22" s="19" t="n">
        <v>100</v>
      </c>
      <c r="G22" s="19" t="n">
        <f aca="false">(E22*1.25)</f>
        <v>125</v>
      </c>
      <c r="H22" s="22" t="n">
        <v>0.28</v>
      </c>
      <c r="I22" s="52" t="s">
        <v>461</v>
      </c>
      <c r="J22" s="36"/>
      <c r="K22" s="36"/>
      <c r="L22" s="36"/>
      <c r="M22" s="36"/>
      <c r="N22" s="36"/>
      <c r="O22" s="36"/>
      <c r="P22" s="36"/>
    </row>
    <row r="23" customFormat="false" ht="12.75" hidden="false" customHeight="false" outlineLevel="0" collapsed="false">
      <c r="A23" s="51" t="n">
        <v>20</v>
      </c>
      <c r="B23" s="20" t="s">
        <v>591</v>
      </c>
      <c r="C23" s="21" t="s">
        <v>592</v>
      </c>
      <c r="D23" s="19" t="s">
        <v>165</v>
      </c>
      <c r="E23" s="19" t="n">
        <v>100</v>
      </c>
      <c r="F23" s="19" t="n">
        <v>100</v>
      </c>
      <c r="G23" s="19" t="n">
        <f aca="false">(E23*1.25)</f>
        <v>125</v>
      </c>
      <c r="H23" s="22" t="n">
        <v>0.303</v>
      </c>
      <c r="I23" s="52" t="s">
        <v>461</v>
      </c>
      <c r="J23" s="36"/>
      <c r="K23" s="36"/>
      <c r="L23" s="36"/>
      <c r="M23" s="36"/>
      <c r="N23" s="36"/>
      <c r="O23" s="36"/>
      <c r="P23" s="36"/>
    </row>
    <row r="24" customFormat="false" ht="12.75" hidden="false" customHeight="false" outlineLevel="0" collapsed="false">
      <c r="A24" s="51" t="n">
        <v>21</v>
      </c>
      <c r="B24" s="20" t="s">
        <v>593</v>
      </c>
      <c r="C24" s="21" t="s">
        <v>594</v>
      </c>
      <c r="D24" s="19" t="s">
        <v>165</v>
      </c>
      <c r="E24" s="19" t="n">
        <v>100</v>
      </c>
      <c r="F24" s="19" t="n">
        <v>100</v>
      </c>
      <c r="G24" s="19" t="n">
        <f aca="false">(E24*1.25)</f>
        <v>125</v>
      </c>
      <c r="H24" s="22" t="n">
        <v>0.28</v>
      </c>
      <c r="I24" s="52" t="s">
        <v>461</v>
      </c>
      <c r="J24" s="36"/>
      <c r="K24" s="36"/>
      <c r="L24" s="36"/>
      <c r="M24" s="36"/>
      <c r="N24" s="36"/>
      <c r="O24" s="36"/>
      <c r="P24" s="36"/>
    </row>
    <row r="25" customFormat="false" ht="12.75" hidden="false" customHeight="false" outlineLevel="0" collapsed="false">
      <c r="A25" s="51" t="n">
        <v>22</v>
      </c>
      <c r="B25" s="20" t="s">
        <v>595</v>
      </c>
      <c r="C25" s="21" t="s">
        <v>596</v>
      </c>
      <c r="D25" s="19" t="s">
        <v>165</v>
      </c>
      <c r="E25" s="19" t="n">
        <v>100</v>
      </c>
      <c r="F25" s="19" t="n">
        <v>100</v>
      </c>
      <c r="G25" s="19" t="n">
        <f aca="false">(E25*1.25)</f>
        <v>125</v>
      </c>
      <c r="H25" s="22" t="n">
        <v>0.387</v>
      </c>
      <c r="I25" s="52"/>
      <c r="J25" s="36"/>
      <c r="K25" s="36"/>
      <c r="L25" s="36"/>
      <c r="M25" s="36"/>
      <c r="N25" s="36"/>
      <c r="O25" s="36"/>
      <c r="P25" s="36"/>
    </row>
    <row r="26" customFormat="false" ht="25.5" hidden="false" customHeight="false" outlineLevel="0" collapsed="false">
      <c r="A26" s="51" t="n">
        <v>23</v>
      </c>
      <c r="B26" s="20" t="s">
        <v>597</v>
      </c>
      <c r="C26" s="21" t="s">
        <v>598</v>
      </c>
      <c r="D26" s="19" t="s">
        <v>165</v>
      </c>
      <c r="E26" s="19" t="n">
        <v>125</v>
      </c>
      <c r="F26" s="19" t="n">
        <v>125</v>
      </c>
      <c r="G26" s="19" t="n">
        <f aca="false">(E26*1.25)</f>
        <v>156.25</v>
      </c>
      <c r="H26" s="22" t="n">
        <v>0.34</v>
      </c>
      <c r="I26" s="52"/>
      <c r="J26" s="36"/>
      <c r="K26" s="36"/>
      <c r="L26" s="36"/>
      <c r="M26" s="36"/>
      <c r="N26" s="36"/>
      <c r="O26" s="36"/>
      <c r="P26" s="36"/>
    </row>
    <row r="27" customFormat="false" ht="12.75" hidden="false" customHeight="false" outlineLevel="0" collapsed="false">
      <c r="A27" s="51" t="n">
        <v>24</v>
      </c>
      <c r="B27" s="20" t="s">
        <v>599</v>
      </c>
      <c r="C27" s="21" t="s">
        <v>600</v>
      </c>
      <c r="D27" s="19" t="s">
        <v>165</v>
      </c>
      <c r="E27" s="19" t="n">
        <v>100</v>
      </c>
      <c r="F27" s="19" t="n">
        <v>100</v>
      </c>
      <c r="G27" s="19" t="n">
        <f aca="false">(E27*1.25)</f>
        <v>125</v>
      </c>
      <c r="H27" s="22" t="n">
        <v>0.303</v>
      </c>
      <c r="I27" s="52"/>
      <c r="J27" s="36"/>
      <c r="K27" s="36"/>
      <c r="L27" s="36"/>
      <c r="M27" s="36"/>
      <c r="N27" s="36"/>
      <c r="O27" s="36"/>
      <c r="P27" s="36"/>
    </row>
    <row r="28" customFormat="false" ht="12.75" hidden="false" customHeight="false" outlineLevel="0" collapsed="false">
      <c r="A28" s="51" t="n">
        <v>25</v>
      </c>
      <c r="B28" s="20" t="s">
        <v>601</v>
      </c>
      <c r="C28" s="21" t="s">
        <v>602</v>
      </c>
      <c r="D28" s="19" t="s">
        <v>165</v>
      </c>
      <c r="E28" s="19" t="n">
        <v>100</v>
      </c>
      <c r="F28" s="19" t="n">
        <v>100</v>
      </c>
      <c r="G28" s="19" t="n">
        <f aca="false">(E28*1.25)</f>
        <v>125</v>
      </c>
      <c r="H28" s="22" t="n">
        <v>0.303</v>
      </c>
      <c r="I28" s="52" t="s">
        <v>461</v>
      </c>
      <c r="J28" s="36"/>
      <c r="K28" s="36"/>
      <c r="L28" s="36"/>
      <c r="M28" s="36"/>
      <c r="N28" s="36"/>
      <c r="O28" s="36"/>
      <c r="P28" s="36"/>
    </row>
    <row r="29" customFormat="false" ht="25.5" hidden="false" customHeight="false" outlineLevel="0" collapsed="false">
      <c r="A29" s="51" t="n">
        <v>26</v>
      </c>
      <c r="B29" s="20" t="s">
        <v>603</v>
      </c>
      <c r="C29" s="21" t="s">
        <v>604</v>
      </c>
      <c r="D29" s="19" t="s">
        <v>165</v>
      </c>
      <c r="E29" s="19" t="n">
        <v>100</v>
      </c>
      <c r="F29" s="19" t="n">
        <v>100</v>
      </c>
      <c r="G29" s="19" t="n">
        <f aca="false">(E29*1.25)</f>
        <v>125</v>
      </c>
      <c r="H29" s="22" t="n">
        <v>3.574</v>
      </c>
      <c r="I29" s="52"/>
      <c r="J29" s="36"/>
      <c r="K29" s="36"/>
      <c r="L29" s="36"/>
      <c r="M29" s="36"/>
      <c r="N29" s="36"/>
      <c r="O29" s="36"/>
      <c r="P29" s="36"/>
    </row>
    <row r="30" customFormat="false" ht="12.75" hidden="false" customHeight="false" outlineLevel="0" collapsed="false">
      <c r="A30" s="51" t="n">
        <v>27</v>
      </c>
      <c r="B30" s="20" t="s">
        <v>605</v>
      </c>
      <c r="C30" s="21" t="s">
        <v>606</v>
      </c>
      <c r="D30" s="19" t="s">
        <v>165</v>
      </c>
      <c r="E30" s="19" t="n">
        <v>100</v>
      </c>
      <c r="F30" s="19" t="n">
        <v>100</v>
      </c>
      <c r="G30" s="19" t="n">
        <f aca="false">(E30*1.25)</f>
        <v>125</v>
      </c>
      <c r="H30" s="22" t="n">
        <v>0.303</v>
      </c>
      <c r="I30" s="52" t="s">
        <v>461</v>
      </c>
      <c r="J30" s="36"/>
      <c r="K30" s="36"/>
      <c r="L30" s="36"/>
      <c r="M30" s="36"/>
      <c r="N30" s="36"/>
      <c r="O30" s="36"/>
      <c r="P30" s="36"/>
    </row>
    <row r="31" customFormat="false" ht="12.75" hidden="false" customHeight="false" outlineLevel="0" collapsed="false">
      <c r="A31" s="51" t="n">
        <v>28</v>
      </c>
      <c r="B31" s="20" t="s">
        <v>607</v>
      </c>
      <c r="C31" s="21" t="s">
        <v>608</v>
      </c>
      <c r="D31" s="19" t="s">
        <v>165</v>
      </c>
      <c r="E31" s="19" t="n">
        <v>100</v>
      </c>
      <c r="F31" s="19" t="n">
        <v>100</v>
      </c>
      <c r="G31" s="19" t="n">
        <f aca="false">(E31*1.25)</f>
        <v>125</v>
      </c>
      <c r="H31" s="22" t="n">
        <v>0.31</v>
      </c>
      <c r="I31" s="52" t="s">
        <v>461</v>
      </c>
      <c r="J31" s="36"/>
      <c r="K31" s="36"/>
      <c r="L31" s="36"/>
      <c r="M31" s="36"/>
      <c r="N31" s="36"/>
      <c r="O31" s="36"/>
      <c r="P31" s="36"/>
    </row>
    <row r="32" customFormat="false" ht="12.75" hidden="false" customHeight="false" outlineLevel="0" collapsed="false">
      <c r="A32" s="51" t="n">
        <v>29</v>
      </c>
      <c r="B32" s="20" t="s">
        <v>609</v>
      </c>
      <c r="C32" s="21" t="s">
        <v>610</v>
      </c>
      <c r="D32" s="19" t="s">
        <v>165</v>
      </c>
      <c r="E32" s="19" t="n">
        <v>100</v>
      </c>
      <c r="F32" s="19" t="n">
        <v>100</v>
      </c>
      <c r="G32" s="19" t="n">
        <f aca="false">(E32*1.25)</f>
        <v>125</v>
      </c>
      <c r="H32" s="22" t="n">
        <v>0.66</v>
      </c>
      <c r="I32" s="52"/>
      <c r="J32" s="36"/>
      <c r="K32" s="36"/>
      <c r="L32" s="36"/>
      <c r="M32" s="36"/>
      <c r="N32" s="36"/>
      <c r="O32" s="36"/>
      <c r="P32" s="36"/>
    </row>
    <row r="33" customFormat="false" ht="12.75" hidden="false" customHeight="false" outlineLevel="0" collapsed="false">
      <c r="A33" s="51" t="n">
        <v>30</v>
      </c>
      <c r="B33" s="20" t="s">
        <v>611</v>
      </c>
      <c r="C33" s="21" t="s">
        <v>612</v>
      </c>
      <c r="D33" s="19" t="s">
        <v>165</v>
      </c>
      <c r="E33" s="19" t="n">
        <v>100</v>
      </c>
      <c r="F33" s="19" t="n">
        <v>100</v>
      </c>
      <c r="G33" s="19" t="n">
        <f aca="false">(E33*1.25)</f>
        <v>125</v>
      </c>
      <c r="H33" s="22" t="n">
        <v>0.411</v>
      </c>
      <c r="I33" s="52"/>
      <c r="J33" s="36"/>
      <c r="K33" s="36"/>
      <c r="L33" s="36"/>
      <c r="M33" s="36"/>
      <c r="N33" s="36"/>
      <c r="O33" s="36"/>
      <c r="P33" s="36"/>
    </row>
    <row r="34" customFormat="false" ht="12.75" hidden="false" customHeight="false" outlineLevel="0" collapsed="false">
      <c r="A34" s="51" t="n">
        <v>31</v>
      </c>
      <c r="B34" s="20" t="s">
        <v>613</v>
      </c>
      <c r="C34" s="21" t="s">
        <v>614</v>
      </c>
      <c r="D34" s="19" t="s">
        <v>165</v>
      </c>
      <c r="E34" s="19" t="n">
        <v>100</v>
      </c>
      <c r="F34" s="19" t="n">
        <v>100</v>
      </c>
      <c r="G34" s="19" t="n">
        <f aca="false">(E34*1.25)</f>
        <v>125</v>
      </c>
      <c r="H34" s="22" t="n">
        <v>0.31</v>
      </c>
      <c r="I34" s="52"/>
      <c r="J34" s="36"/>
      <c r="K34" s="36"/>
      <c r="L34" s="36"/>
      <c r="M34" s="36"/>
      <c r="N34" s="36"/>
      <c r="O34" s="36"/>
      <c r="P34" s="36"/>
    </row>
    <row r="35" customFormat="false" ht="12.75" hidden="false" customHeight="false" outlineLevel="0" collapsed="false">
      <c r="A35" s="51" t="n">
        <v>32</v>
      </c>
      <c r="B35" s="20" t="s">
        <v>615</v>
      </c>
      <c r="C35" s="21" t="s">
        <v>616</v>
      </c>
      <c r="D35" s="19" t="s">
        <v>165</v>
      </c>
      <c r="E35" s="19" t="n">
        <v>100</v>
      </c>
      <c r="F35" s="19" t="n">
        <v>100</v>
      </c>
      <c r="G35" s="19" t="n">
        <f aca="false">(E35*1.25)</f>
        <v>125</v>
      </c>
      <c r="H35" s="22" t="n">
        <v>0.303</v>
      </c>
      <c r="I35" s="52" t="s">
        <v>461</v>
      </c>
      <c r="J35" s="36"/>
      <c r="K35" s="36"/>
      <c r="L35" s="36"/>
      <c r="M35" s="36"/>
      <c r="N35" s="36"/>
      <c r="O35" s="36"/>
      <c r="P35" s="36"/>
    </row>
    <row r="36" customFormat="false" ht="12.75" hidden="false" customHeight="false" outlineLevel="0" collapsed="false">
      <c r="A36" s="51" t="n">
        <v>33</v>
      </c>
      <c r="B36" s="20" t="s">
        <v>617</v>
      </c>
      <c r="C36" s="21" t="s">
        <v>618</v>
      </c>
      <c r="D36" s="19" t="s">
        <v>165</v>
      </c>
      <c r="E36" s="19" t="n">
        <v>100</v>
      </c>
      <c r="F36" s="19" t="n">
        <v>100</v>
      </c>
      <c r="G36" s="19" t="n">
        <f aca="false">(E36*1.25)</f>
        <v>125</v>
      </c>
      <c r="H36" s="22" t="n">
        <v>0.28</v>
      </c>
      <c r="I36" s="52" t="s">
        <v>461</v>
      </c>
      <c r="J36" s="36"/>
      <c r="K36" s="36"/>
      <c r="L36" s="36"/>
      <c r="M36" s="36"/>
      <c r="N36" s="36"/>
      <c r="O36" s="36"/>
      <c r="P36" s="36"/>
    </row>
    <row r="37" customFormat="false" ht="12.75" hidden="false" customHeight="false" outlineLevel="0" collapsed="false">
      <c r="A37" s="51" t="n">
        <v>34</v>
      </c>
      <c r="B37" s="20" t="s">
        <v>619</v>
      </c>
      <c r="C37" s="21" t="s">
        <v>620</v>
      </c>
      <c r="D37" s="19" t="s">
        <v>165</v>
      </c>
      <c r="E37" s="19" t="n">
        <v>100</v>
      </c>
      <c r="F37" s="19" t="n">
        <v>100</v>
      </c>
      <c r="G37" s="19" t="n">
        <f aca="false">(E37*1.25)</f>
        <v>125</v>
      </c>
      <c r="H37" s="22" t="n">
        <v>0.303</v>
      </c>
      <c r="I37" s="52" t="s">
        <v>461</v>
      </c>
      <c r="J37" s="36"/>
      <c r="K37" s="36"/>
      <c r="L37" s="36"/>
      <c r="M37" s="36"/>
      <c r="N37" s="36"/>
      <c r="O37" s="36"/>
      <c r="P37" s="36"/>
    </row>
    <row r="38" customFormat="false" ht="25.5" hidden="false" customHeight="false" outlineLevel="0" collapsed="false">
      <c r="A38" s="51" t="n">
        <v>35</v>
      </c>
      <c r="B38" s="20" t="s">
        <v>621</v>
      </c>
      <c r="C38" s="21" t="s">
        <v>622</v>
      </c>
      <c r="D38" s="19" t="s">
        <v>165</v>
      </c>
      <c r="E38" s="19" t="n">
        <v>100</v>
      </c>
      <c r="F38" s="19" t="n">
        <v>100</v>
      </c>
      <c r="G38" s="19" t="n">
        <f aca="false">(E38*1.25)</f>
        <v>125</v>
      </c>
      <c r="H38" s="53" t="n">
        <v>2.55</v>
      </c>
      <c r="I38" s="52"/>
      <c r="J38" s="36"/>
      <c r="K38" s="36"/>
      <c r="L38" s="36"/>
      <c r="M38" s="36"/>
      <c r="N38" s="36"/>
      <c r="O38" s="36"/>
      <c r="P38" s="36"/>
    </row>
    <row r="39" customFormat="false" ht="12.75" hidden="false" customHeight="false" outlineLevel="0" collapsed="false">
      <c r="A39" s="51" t="n">
        <v>36</v>
      </c>
      <c r="B39" s="20" t="s">
        <v>623</v>
      </c>
      <c r="C39" s="21" t="s">
        <v>624</v>
      </c>
      <c r="D39" s="19" t="s">
        <v>165</v>
      </c>
      <c r="E39" s="19" t="n">
        <v>100</v>
      </c>
      <c r="F39" s="19" t="n">
        <v>100</v>
      </c>
      <c r="G39" s="19" t="n">
        <f aca="false">(E39*1.25)</f>
        <v>125</v>
      </c>
      <c r="H39" s="22" t="n">
        <v>0.365</v>
      </c>
      <c r="I39" s="52" t="s">
        <v>461</v>
      </c>
      <c r="J39" s="36"/>
      <c r="K39" s="36"/>
      <c r="L39" s="36"/>
      <c r="M39" s="36"/>
      <c r="N39" s="36"/>
      <c r="O39" s="36"/>
      <c r="P39" s="36"/>
    </row>
    <row r="40" customFormat="false" ht="14.65" hidden="false" customHeight="true" outlineLevel="0" collapsed="false">
      <c r="A40" s="51" t="n">
        <v>37</v>
      </c>
      <c r="B40" s="54" t="s">
        <v>625</v>
      </c>
      <c r="C40" s="55" t="s">
        <v>626</v>
      </c>
      <c r="D40" s="56" t="s">
        <v>165</v>
      </c>
      <c r="E40" s="19" t="n">
        <v>100</v>
      </c>
      <c r="F40" s="19" t="n">
        <v>100</v>
      </c>
      <c r="G40" s="19" t="n">
        <f aca="false">(E40*1.25)</f>
        <v>125</v>
      </c>
      <c r="H40" s="22" t="n">
        <v>0.227</v>
      </c>
      <c r="I40" s="52"/>
      <c r="J40" s="36"/>
      <c r="K40" s="36"/>
      <c r="L40" s="36"/>
      <c r="M40" s="36"/>
      <c r="N40" s="36"/>
      <c r="O40" s="36"/>
      <c r="P40" s="36"/>
    </row>
    <row r="41" customFormat="false" ht="12.75" hidden="false" customHeight="false" outlineLevel="0" collapsed="false">
      <c r="A41" s="51" t="n">
        <v>38</v>
      </c>
      <c r="B41" s="54"/>
      <c r="C41" s="55"/>
      <c r="D41" s="56"/>
      <c r="E41" s="19" t="n">
        <v>500</v>
      </c>
      <c r="F41" s="19" t="n">
        <v>500</v>
      </c>
      <c r="G41" s="19" t="n">
        <f aca="false">(E41*1.25)</f>
        <v>625</v>
      </c>
      <c r="H41" s="19" t="n">
        <v>0.174</v>
      </c>
      <c r="I41" s="52"/>
      <c r="J41" s="36"/>
      <c r="K41" s="36"/>
      <c r="L41" s="36"/>
      <c r="M41" s="36"/>
      <c r="N41" s="36"/>
      <c r="O41" s="36"/>
      <c r="P41" s="36"/>
    </row>
    <row r="42" customFormat="false" ht="12.75" hidden="false" customHeight="false" outlineLevel="0" collapsed="false">
      <c r="A42" s="51" t="n">
        <v>39</v>
      </c>
      <c r="B42" s="20" t="s">
        <v>627</v>
      </c>
      <c r="C42" s="21" t="s">
        <v>628</v>
      </c>
      <c r="D42" s="19" t="s">
        <v>165</v>
      </c>
      <c r="E42" s="19" t="n">
        <v>100</v>
      </c>
      <c r="F42" s="19" t="n">
        <v>100</v>
      </c>
      <c r="G42" s="19" t="n">
        <f aca="false">(E42*1.25)</f>
        <v>125</v>
      </c>
      <c r="H42" s="22" t="n">
        <v>0.84</v>
      </c>
      <c r="I42" s="52"/>
      <c r="J42" s="36"/>
      <c r="K42" s="36"/>
      <c r="L42" s="36"/>
      <c r="M42" s="36"/>
      <c r="N42" s="36"/>
      <c r="O42" s="36"/>
      <c r="P42" s="36"/>
    </row>
    <row r="43" customFormat="false" ht="12.75" hidden="false" customHeight="false" outlineLevel="0" collapsed="false">
      <c r="A43" s="51" t="n">
        <v>40</v>
      </c>
      <c r="B43" s="20" t="s">
        <v>629</v>
      </c>
      <c r="C43" s="21" t="s">
        <v>630</v>
      </c>
      <c r="D43" s="19" t="s">
        <v>165</v>
      </c>
      <c r="E43" s="19" t="n">
        <v>100</v>
      </c>
      <c r="F43" s="19" t="n">
        <v>100</v>
      </c>
      <c r="G43" s="19" t="n">
        <f aca="false">(E43*1.25)</f>
        <v>125</v>
      </c>
      <c r="H43" s="22" t="n">
        <v>0.303</v>
      </c>
      <c r="I43" s="52" t="s">
        <v>461</v>
      </c>
      <c r="J43" s="36"/>
      <c r="K43" s="36"/>
      <c r="L43" s="36"/>
      <c r="M43" s="36"/>
      <c r="N43" s="36"/>
      <c r="O43" s="36"/>
      <c r="P43" s="36"/>
    </row>
    <row r="44" customFormat="false" ht="12.75" hidden="false" customHeight="false" outlineLevel="0" collapsed="false">
      <c r="A44" s="51" t="n">
        <v>41</v>
      </c>
      <c r="B44" s="20" t="s">
        <v>631</v>
      </c>
      <c r="C44" s="21" t="s">
        <v>632</v>
      </c>
      <c r="D44" s="19" t="s">
        <v>165</v>
      </c>
      <c r="E44" s="19" t="n">
        <v>100</v>
      </c>
      <c r="F44" s="19" t="n">
        <v>100</v>
      </c>
      <c r="G44" s="19" t="n">
        <f aca="false">(E44*1.25)</f>
        <v>125</v>
      </c>
      <c r="H44" s="22" t="n">
        <v>0.303</v>
      </c>
      <c r="I44" s="52" t="s">
        <v>461</v>
      </c>
      <c r="J44" s="36"/>
      <c r="K44" s="36"/>
      <c r="L44" s="36"/>
      <c r="M44" s="36"/>
      <c r="N44" s="36"/>
      <c r="O44" s="36"/>
      <c r="P44" s="36"/>
    </row>
    <row r="45" customFormat="false" ht="12.75" hidden="false" customHeight="false" outlineLevel="0" collapsed="false">
      <c r="A45" s="51" t="n">
        <v>42</v>
      </c>
      <c r="B45" s="20" t="s">
        <v>633</v>
      </c>
      <c r="C45" s="21" t="s">
        <v>634</v>
      </c>
      <c r="D45" s="19" t="s">
        <v>165</v>
      </c>
      <c r="E45" s="19" t="n">
        <v>100</v>
      </c>
      <c r="F45" s="19" t="n">
        <v>100</v>
      </c>
      <c r="G45" s="19" t="n">
        <f aca="false">(E45*1.25)</f>
        <v>125</v>
      </c>
      <c r="H45" s="22" t="n">
        <v>1.02</v>
      </c>
      <c r="I45" s="52"/>
      <c r="J45" s="36"/>
      <c r="K45" s="36"/>
      <c r="L45" s="36"/>
      <c r="M45" s="36"/>
      <c r="N45" s="36"/>
      <c r="O45" s="36"/>
      <c r="P45" s="36"/>
    </row>
    <row r="46" customFormat="false" ht="12.75" hidden="false" customHeight="false" outlineLevel="0" collapsed="false">
      <c r="A46" s="51" t="n">
        <v>43</v>
      </c>
      <c r="B46" s="20" t="s">
        <v>635</v>
      </c>
      <c r="C46" s="21" t="s">
        <v>636</v>
      </c>
      <c r="D46" s="19" t="s">
        <v>165</v>
      </c>
      <c r="E46" s="19" t="n">
        <v>100</v>
      </c>
      <c r="F46" s="19" t="n">
        <v>100</v>
      </c>
      <c r="G46" s="19" t="n">
        <f aca="false">(E46*1.25)</f>
        <v>125</v>
      </c>
      <c r="H46" s="22" t="n">
        <v>0.303</v>
      </c>
      <c r="I46" s="52" t="s">
        <v>461</v>
      </c>
      <c r="J46" s="36"/>
      <c r="K46" s="36"/>
      <c r="L46" s="36"/>
      <c r="M46" s="36"/>
      <c r="N46" s="36"/>
      <c r="O46" s="36"/>
      <c r="P46" s="36"/>
    </row>
    <row r="47" customFormat="false" ht="12.75" hidden="false" customHeight="false" outlineLevel="0" collapsed="false">
      <c r="A47" s="51" t="n">
        <v>44</v>
      </c>
      <c r="B47" s="20" t="s">
        <v>637</v>
      </c>
      <c r="C47" s="21" t="s">
        <v>638</v>
      </c>
      <c r="D47" s="19" t="s">
        <v>165</v>
      </c>
      <c r="E47" s="19" t="n">
        <v>100</v>
      </c>
      <c r="F47" s="19" t="n">
        <v>100</v>
      </c>
      <c r="G47" s="19" t="n">
        <f aca="false">(E47*1.25)</f>
        <v>125</v>
      </c>
      <c r="H47" s="22" t="n">
        <v>0.303</v>
      </c>
      <c r="I47" s="52" t="s">
        <v>461</v>
      </c>
      <c r="J47" s="36"/>
      <c r="K47" s="36"/>
      <c r="L47" s="36"/>
      <c r="M47" s="36"/>
      <c r="N47" s="36"/>
      <c r="O47" s="36"/>
      <c r="P47" s="36"/>
    </row>
    <row r="48" customFormat="false" ht="12.75" hidden="false" customHeight="false" outlineLevel="0" collapsed="false">
      <c r="A48" s="51" t="n">
        <v>45</v>
      </c>
      <c r="B48" s="20" t="s">
        <v>639</v>
      </c>
      <c r="C48" s="21" t="s">
        <v>640</v>
      </c>
      <c r="D48" s="19" t="s">
        <v>165</v>
      </c>
      <c r="E48" s="19" t="n">
        <v>100</v>
      </c>
      <c r="F48" s="19" t="n">
        <v>100</v>
      </c>
      <c r="G48" s="19" t="n">
        <f aca="false">(E48*1.25)</f>
        <v>125</v>
      </c>
      <c r="H48" s="22" t="n">
        <v>0.303</v>
      </c>
      <c r="I48" s="52" t="s">
        <v>461</v>
      </c>
      <c r="J48" s="36"/>
      <c r="K48" s="36"/>
      <c r="L48" s="36"/>
      <c r="M48" s="36"/>
      <c r="N48" s="36"/>
      <c r="O48" s="36"/>
      <c r="P48" s="36"/>
    </row>
    <row r="49" customFormat="false" ht="12.75" hidden="false" customHeight="false" outlineLevel="0" collapsed="false">
      <c r="A49" s="51" t="n">
        <v>46</v>
      </c>
      <c r="B49" s="20" t="s">
        <v>641</v>
      </c>
      <c r="C49" s="21" t="s">
        <v>642</v>
      </c>
      <c r="D49" s="19" t="s">
        <v>165</v>
      </c>
      <c r="E49" s="19" t="n">
        <v>100</v>
      </c>
      <c r="F49" s="19" t="n">
        <v>100</v>
      </c>
      <c r="G49" s="19" t="n">
        <f aca="false">(E49*1.25)</f>
        <v>125</v>
      </c>
      <c r="H49" s="22" t="n">
        <v>0.401</v>
      </c>
      <c r="I49" s="52"/>
      <c r="J49" s="36"/>
      <c r="K49" s="36"/>
      <c r="L49" s="36"/>
      <c r="M49" s="36"/>
      <c r="N49" s="36"/>
      <c r="O49" s="36"/>
      <c r="P49" s="36"/>
    </row>
    <row r="50" customFormat="false" ht="12.75" hidden="false" customHeight="false" outlineLevel="0" collapsed="false">
      <c r="A50" s="51" t="n">
        <v>47</v>
      </c>
      <c r="B50" s="20" t="s">
        <v>643</v>
      </c>
      <c r="C50" s="21" t="s">
        <v>644</v>
      </c>
      <c r="D50" s="19" t="s">
        <v>165</v>
      </c>
      <c r="E50" s="19" t="n">
        <v>100</v>
      </c>
      <c r="F50" s="19" t="n">
        <v>100</v>
      </c>
      <c r="G50" s="19" t="n">
        <f aca="false">(E50*1.25)</f>
        <v>125</v>
      </c>
      <c r="H50" s="22" t="n">
        <v>0.303</v>
      </c>
      <c r="I50" s="52" t="s">
        <v>461</v>
      </c>
      <c r="J50" s="36"/>
      <c r="K50" s="36"/>
      <c r="L50" s="36"/>
      <c r="M50" s="36"/>
      <c r="N50" s="36"/>
      <c r="O50" s="36"/>
      <c r="P50" s="36"/>
    </row>
    <row r="51" customFormat="false" ht="12.75" hidden="false" customHeight="false" outlineLevel="0" collapsed="false">
      <c r="A51" s="51" t="n">
        <v>48</v>
      </c>
      <c r="B51" s="20" t="s">
        <v>645</v>
      </c>
      <c r="C51" s="21" t="s">
        <v>646</v>
      </c>
      <c r="D51" s="19" t="s">
        <v>165</v>
      </c>
      <c r="E51" s="19" t="n">
        <v>100</v>
      </c>
      <c r="F51" s="19" t="n">
        <v>100</v>
      </c>
      <c r="G51" s="19" t="n">
        <f aca="false">(E51*1.25)</f>
        <v>125</v>
      </c>
      <c r="H51" s="22" t="n">
        <v>0.303</v>
      </c>
      <c r="I51" s="52" t="s">
        <v>461</v>
      </c>
      <c r="J51" s="36"/>
      <c r="K51" s="36"/>
      <c r="L51" s="36"/>
      <c r="M51" s="36"/>
      <c r="N51" s="36"/>
      <c r="O51" s="36"/>
      <c r="P51" s="36"/>
    </row>
    <row r="52" customFormat="false" ht="12.75" hidden="false" customHeight="false" outlineLevel="0" collapsed="false">
      <c r="A52" s="51" t="n">
        <v>49</v>
      </c>
      <c r="B52" s="20" t="s">
        <v>647</v>
      </c>
      <c r="C52" s="21" t="s">
        <v>648</v>
      </c>
      <c r="D52" s="19" t="s">
        <v>165</v>
      </c>
      <c r="E52" s="19" t="n">
        <v>100</v>
      </c>
      <c r="F52" s="19" t="n">
        <v>100</v>
      </c>
      <c r="G52" s="19" t="n">
        <f aca="false">(E52*1.25)</f>
        <v>125</v>
      </c>
      <c r="H52" s="22" t="n">
        <v>0.303</v>
      </c>
      <c r="I52" s="52" t="s">
        <v>461</v>
      </c>
      <c r="J52" s="36"/>
      <c r="K52" s="36"/>
      <c r="L52" s="36"/>
      <c r="M52" s="36"/>
      <c r="N52" s="36"/>
      <c r="O52" s="36"/>
      <c r="P52" s="36"/>
    </row>
    <row r="53" customFormat="false" ht="12.75" hidden="false" customHeight="false" outlineLevel="0" collapsed="false">
      <c r="A53" s="51" t="n">
        <v>50</v>
      </c>
      <c r="B53" s="20" t="s">
        <v>649</v>
      </c>
      <c r="C53" s="21" t="s">
        <v>650</v>
      </c>
      <c r="D53" s="19" t="s">
        <v>165</v>
      </c>
      <c r="E53" s="19" t="n">
        <v>100</v>
      </c>
      <c r="F53" s="19" t="n">
        <v>100</v>
      </c>
      <c r="G53" s="19" t="n">
        <f aca="false">(E53*1.25)</f>
        <v>125</v>
      </c>
      <c r="H53" s="22" t="n">
        <v>0.303</v>
      </c>
      <c r="I53" s="52" t="s">
        <v>461</v>
      </c>
      <c r="J53" s="36"/>
      <c r="K53" s="36"/>
      <c r="L53" s="36"/>
      <c r="M53" s="36"/>
      <c r="N53" s="36"/>
      <c r="O53" s="36"/>
      <c r="P53" s="36"/>
    </row>
    <row r="54" customFormat="false" ht="25.5" hidden="false" customHeight="false" outlineLevel="0" collapsed="false">
      <c r="A54" s="51" t="n">
        <v>51</v>
      </c>
      <c r="B54" s="20" t="s">
        <v>651</v>
      </c>
      <c r="C54" s="21" t="s">
        <v>652</v>
      </c>
      <c r="D54" s="19" t="s">
        <v>165</v>
      </c>
      <c r="E54" s="19" t="n">
        <v>100</v>
      </c>
      <c r="F54" s="19" t="n">
        <v>100</v>
      </c>
      <c r="G54" s="19" t="n">
        <f aca="false">(E54*1.25)</f>
        <v>125</v>
      </c>
      <c r="H54" s="22" t="n">
        <v>0.77</v>
      </c>
      <c r="I54" s="52"/>
      <c r="J54" s="36"/>
      <c r="K54" s="36"/>
      <c r="L54" s="36"/>
      <c r="M54" s="36"/>
      <c r="N54" s="36"/>
      <c r="O54" s="36"/>
      <c r="P54" s="36"/>
    </row>
    <row r="55" customFormat="false" ht="12.75" hidden="false" customHeight="false" outlineLevel="0" collapsed="false">
      <c r="A55" s="51" t="n">
        <v>52</v>
      </c>
      <c r="B55" s="20" t="s">
        <v>653</v>
      </c>
      <c r="C55" s="21" t="s">
        <v>654</v>
      </c>
      <c r="D55" s="19" t="s">
        <v>165</v>
      </c>
      <c r="E55" s="19" t="n">
        <v>100</v>
      </c>
      <c r="F55" s="19" t="n">
        <v>100</v>
      </c>
      <c r="G55" s="19" t="n">
        <f aca="false">(E55*1.25)</f>
        <v>125</v>
      </c>
      <c r="H55" s="22" t="n">
        <v>0.257</v>
      </c>
      <c r="I55" s="52"/>
      <c r="J55" s="36"/>
      <c r="K55" s="36"/>
      <c r="L55" s="36"/>
      <c r="M55" s="36"/>
      <c r="N55" s="36"/>
      <c r="O55" s="36"/>
      <c r="P55" s="36"/>
    </row>
    <row r="56" customFormat="false" ht="12.75" hidden="false" customHeight="false" outlineLevel="0" collapsed="false">
      <c r="A56" s="51" t="n">
        <v>53</v>
      </c>
      <c r="B56" s="20" t="s">
        <v>655</v>
      </c>
      <c r="C56" s="21" t="s">
        <v>656</v>
      </c>
      <c r="D56" s="19" t="s">
        <v>165</v>
      </c>
      <c r="E56" s="19" t="n">
        <v>100</v>
      </c>
      <c r="F56" s="19" t="n">
        <v>100</v>
      </c>
      <c r="G56" s="19" t="n">
        <f aca="false">(E56*1.25)</f>
        <v>125</v>
      </c>
      <c r="H56" s="22" t="n">
        <v>0.349</v>
      </c>
      <c r="I56" s="52"/>
      <c r="J56" s="36"/>
      <c r="K56" s="36"/>
      <c r="L56" s="36"/>
      <c r="M56" s="36"/>
      <c r="N56" s="36"/>
      <c r="O56" s="36"/>
      <c r="P56" s="36"/>
    </row>
    <row r="57" customFormat="false" ht="12.75" hidden="false" customHeight="false" outlineLevel="0" collapsed="false">
      <c r="A57" s="51" t="n">
        <v>54</v>
      </c>
      <c r="B57" s="20" t="s">
        <v>657</v>
      </c>
      <c r="C57" s="21" t="s">
        <v>658</v>
      </c>
      <c r="D57" s="19" t="s">
        <v>165</v>
      </c>
      <c r="E57" s="19" t="n">
        <v>500</v>
      </c>
      <c r="F57" s="19" t="n">
        <v>500</v>
      </c>
      <c r="G57" s="19" t="n">
        <f aca="false">(E57*1.25)</f>
        <v>625</v>
      </c>
      <c r="H57" s="22" t="n">
        <v>0.118</v>
      </c>
      <c r="I57" s="52"/>
      <c r="J57" s="36"/>
      <c r="K57" s="36"/>
      <c r="L57" s="36"/>
      <c r="M57" s="36"/>
      <c r="N57" s="36"/>
      <c r="O57" s="36"/>
      <c r="P57" s="36"/>
    </row>
    <row r="58" customFormat="false" ht="12.75" hidden="false" customHeight="false" outlineLevel="0" collapsed="false">
      <c r="A58" s="51" t="n">
        <v>55</v>
      </c>
      <c r="B58" s="20" t="s">
        <v>659</v>
      </c>
      <c r="C58" s="21" t="s">
        <v>660</v>
      </c>
      <c r="D58" s="19" t="s">
        <v>165</v>
      </c>
      <c r="E58" s="19" t="n">
        <v>100</v>
      </c>
      <c r="F58" s="19" t="n">
        <v>100</v>
      </c>
      <c r="G58" s="19" t="n">
        <f aca="false">(E58*1.25)</f>
        <v>125</v>
      </c>
      <c r="H58" s="22" t="n">
        <v>0.28</v>
      </c>
      <c r="I58" s="52" t="s">
        <v>461</v>
      </c>
      <c r="J58" s="36"/>
      <c r="K58" s="36"/>
      <c r="L58" s="36"/>
      <c r="M58" s="36"/>
      <c r="N58" s="36"/>
      <c r="O58" s="36"/>
      <c r="P58" s="36"/>
    </row>
    <row r="59" customFormat="false" ht="12.75" hidden="false" customHeight="false" outlineLevel="0" collapsed="false">
      <c r="A59" s="51" t="n">
        <v>56</v>
      </c>
      <c r="B59" s="20" t="s">
        <v>661</v>
      </c>
      <c r="C59" s="21" t="s">
        <v>662</v>
      </c>
      <c r="D59" s="19" t="s">
        <v>165</v>
      </c>
      <c r="E59" s="19" t="n">
        <v>100</v>
      </c>
      <c r="F59" s="19" t="n">
        <v>100</v>
      </c>
      <c r="G59" s="19" t="n">
        <f aca="false">(E59*1.25)</f>
        <v>125</v>
      </c>
      <c r="H59" s="22" t="n">
        <v>0.28</v>
      </c>
      <c r="I59" s="52" t="s">
        <v>461</v>
      </c>
      <c r="J59" s="36"/>
      <c r="K59" s="36"/>
      <c r="L59" s="36"/>
      <c r="M59" s="36"/>
      <c r="N59" s="36"/>
      <c r="O59" s="36"/>
      <c r="P59" s="36"/>
    </row>
    <row r="60" customFormat="false" ht="12.75" hidden="false" customHeight="false" outlineLevel="0" collapsed="false">
      <c r="A60" s="51" t="n">
        <v>57</v>
      </c>
      <c r="B60" s="20" t="s">
        <v>663</v>
      </c>
      <c r="C60" s="21" t="s">
        <v>664</v>
      </c>
      <c r="D60" s="19" t="s">
        <v>165</v>
      </c>
      <c r="E60" s="19" t="n">
        <v>100</v>
      </c>
      <c r="F60" s="19" t="n">
        <v>100</v>
      </c>
      <c r="G60" s="19" t="n">
        <f aca="false">(E60*1.25)</f>
        <v>125</v>
      </c>
      <c r="H60" s="22" t="n">
        <v>0.37</v>
      </c>
      <c r="I60" s="52"/>
      <c r="J60" s="36"/>
      <c r="K60" s="36"/>
      <c r="L60" s="36"/>
      <c r="M60" s="36"/>
      <c r="N60" s="36"/>
      <c r="O60" s="36"/>
      <c r="P60" s="36"/>
    </row>
    <row r="61" customFormat="false" ht="12.75" hidden="false" customHeight="false" outlineLevel="0" collapsed="false">
      <c r="A61" s="51" t="n">
        <v>58</v>
      </c>
      <c r="B61" s="20" t="s">
        <v>665</v>
      </c>
      <c r="C61" s="21" t="s">
        <v>666</v>
      </c>
      <c r="D61" s="19" t="s">
        <v>165</v>
      </c>
      <c r="E61" s="19" t="n">
        <v>100</v>
      </c>
      <c r="F61" s="19" t="n">
        <v>100</v>
      </c>
      <c r="G61" s="19" t="n">
        <f aca="false">(E61*1.25)</f>
        <v>125</v>
      </c>
      <c r="H61" s="22" t="n">
        <v>0.387</v>
      </c>
      <c r="I61" s="52"/>
      <c r="J61" s="36"/>
      <c r="K61" s="36"/>
      <c r="L61" s="36"/>
      <c r="M61" s="36"/>
      <c r="N61" s="36"/>
      <c r="O61" s="36"/>
      <c r="P61" s="36"/>
    </row>
    <row r="62" customFormat="false" ht="12.75" hidden="false" customHeight="false" outlineLevel="0" collapsed="false">
      <c r="A62" s="51" t="n">
        <v>59</v>
      </c>
      <c r="B62" s="20" t="s">
        <v>667</v>
      </c>
      <c r="C62" s="21" t="s">
        <v>668</v>
      </c>
      <c r="D62" s="19" t="s">
        <v>165</v>
      </c>
      <c r="E62" s="19" t="n">
        <v>100</v>
      </c>
      <c r="F62" s="19" t="n">
        <v>100</v>
      </c>
      <c r="G62" s="19" t="n">
        <f aca="false">(E62*1.25)</f>
        <v>125</v>
      </c>
      <c r="H62" s="22" t="n">
        <v>0.258</v>
      </c>
      <c r="I62" s="52" t="s">
        <v>461</v>
      </c>
      <c r="J62" s="36"/>
      <c r="K62" s="36"/>
      <c r="L62" s="36"/>
      <c r="M62" s="36"/>
      <c r="N62" s="36"/>
      <c r="O62" s="36"/>
      <c r="P62" s="36"/>
    </row>
    <row r="63" customFormat="false" ht="25.5" hidden="false" customHeight="false" outlineLevel="0" collapsed="false">
      <c r="A63" s="51" t="n">
        <v>60</v>
      </c>
      <c r="B63" s="20" t="s">
        <v>669</v>
      </c>
      <c r="C63" s="21" t="s">
        <v>670</v>
      </c>
      <c r="D63" s="19" t="s">
        <v>165</v>
      </c>
      <c r="E63" s="19" t="n">
        <v>100</v>
      </c>
      <c r="F63" s="19" t="n">
        <v>100</v>
      </c>
      <c r="G63" s="19" t="n">
        <f aca="false">(E63*1.25)</f>
        <v>125</v>
      </c>
      <c r="H63" s="22" t="n">
        <v>0.795</v>
      </c>
      <c r="I63" s="52"/>
      <c r="J63" s="36"/>
      <c r="K63" s="36"/>
      <c r="L63" s="36"/>
      <c r="M63" s="36"/>
      <c r="N63" s="36"/>
      <c r="O63" s="36"/>
      <c r="P63" s="36"/>
    </row>
    <row r="64" customFormat="false" ht="12.75" hidden="false" customHeight="false" outlineLevel="0" collapsed="false">
      <c r="A64" s="51" t="n">
        <v>61</v>
      </c>
      <c r="B64" s="20" t="s">
        <v>671</v>
      </c>
      <c r="C64" s="21" t="s">
        <v>672</v>
      </c>
      <c r="D64" s="19" t="s">
        <v>165</v>
      </c>
      <c r="E64" s="19" t="n">
        <v>100</v>
      </c>
      <c r="F64" s="19" t="n">
        <v>100</v>
      </c>
      <c r="G64" s="19" t="n">
        <f aca="false">(E64*1.25)</f>
        <v>125</v>
      </c>
      <c r="H64" s="22" t="n">
        <v>0.467</v>
      </c>
      <c r="I64" s="52"/>
      <c r="J64" s="36"/>
      <c r="K64" s="36"/>
      <c r="L64" s="36"/>
      <c r="M64" s="36"/>
      <c r="N64" s="36"/>
      <c r="O64" s="36"/>
      <c r="P64" s="36"/>
    </row>
    <row r="65" customFormat="false" ht="12.75" hidden="false" customHeight="false" outlineLevel="0" collapsed="false">
      <c r="A65" s="51" t="n">
        <v>62</v>
      </c>
      <c r="B65" s="20" t="s">
        <v>673</v>
      </c>
      <c r="C65" s="21" t="s">
        <v>674</v>
      </c>
      <c r="D65" s="19" t="s">
        <v>165</v>
      </c>
      <c r="E65" s="19" t="n">
        <v>100</v>
      </c>
      <c r="F65" s="19" t="n">
        <v>100</v>
      </c>
      <c r="G65" s="19" t="n">
        <f aca="false">(E65*1.25)</f>
        <v>125</v>
      </c>
      <c r="H65" s="22" t="n">
        <v>0.28</v>
      </c>
      <c r="I65" s="52" t="s">
        <v>461</v>
      </c>
      <c r="J65" s="36"/>
      <c r="K65" s="36"/>
      <c r="L65" s="36"/>
      <c r="M65" s="36"/>
      <c r="N65" s="36"/>
      <c r="O65" s="36"/>
      <c r="P65" s="36"/>
    </row>
    <row r="66" customFormat="false" ht="12.75" hidden="false" customHeight="false" outlineLevel="0" collapsed="false">
      <c r="A66" s="51" t="n">
        <v>63</v>
      </c>
      <c r="B66" s="20" t="s">
        <v>675</v>
      </c>
      <c r="C66" s="21" t="s">
        <v>676</v>
      </c>
      <c r="D66" s="19" t="s">
        <v>165</v>
      </c>
      <c r="E66" s="19" t="n">
        <v>100</v>
      </c>
      <c r="F66" s="19" t="n">
        <v>100</v>
      </c>
      <c r="G66" s="19" t="n">
        <f aca="false">(E66*1.25)</f>
        <v>125</v>
      </c>
      <c r="H66" s="22" t="n">
        <v>0.544</v>
      </c>
      <c r="I66" s="52"/>
      <c r="J66" s="36"/>
      <c r="K66" s="36"/>
      <c r="L66" s="36"/>
      <c r="M66" s="36"/>
      <c r="N66" s="36"/>
      <c r="O66" s="36"/>
      <c r="P66" s="36"/>
    </row>
    <row r="67" customFormat="false" ht="12.75" hidden="false" customHeight="false" outlineLevel="0" collapsed="false">
      <c r="A67" s="51" t="n">
        <v>64</v>
      </c>
      <c r="B67" s="20" t="s">
        <v>677</v>
      </c>
      <c r="C67" s="21" t="s">
        <v>678</v>
      </c>
      <c r="D67" s="19" t="s">
        <v>165</v>
      </c>
      <c r="E67" s="19" t="n">
        <v>100</v>
      </c>
      <c r="F67" s="19" t="n">
        <v>100</v>
      </c>
      <c r="G67" s="19" t="n">
        <f aca="false">(E67*1.25)</f>
        <v>125</v>
      </c>
      <c r="H67" s="22" t="n">
        <v>0.585</v>
      </c>
      <c r="I67" s="52"/>
      <c r="J67" s="36"/>
      <c r="K67" s="36"/>
      <c r="L67" s="36"/>
      <c r="M67" s="36"/>
      <c r="N67" s="36"/>
      <c r="O67" s="36"/>
      <c r="P67" s="36"/>
    </row>
    <row r="68" customFormat="false" ht="12.75" hidden="false" customHeight="false" outlineLevel="0" collapsed="false">
      <c r="A68" s="51" t="n">
        <v>65</v>
      </c>
      <c r="B68" s="20" t="s">
        <v>679</v>
      </c>
      <c r="C68" s="21" t="s">
        <v>680</v>
      </c>
      <c r="D68" s="19" t="s">
        <v>165</v>
      </c>
      <c r="E68" s="19" t="n">
        <v>100</v>
      </c>
      <c r="F68" s="19" t="n">
        <v>100</v>
      </c>
      <c r="G68" s="19" t="n">
        <f aca="false">(E68*1.25)</f>
        <v>125</v>
      </c>
      <c r="H68" s="22" t="n">
        <v>1.98</v>
      </c>
      <c r="I68" s="52"/>
      <c r="J68" s="36"/>
      <c r="K68" s="36"/>
      <c r="L68" s="36"/>
      <c r="M68" s="36"/>
      <c r="N68" s="36"/>
      <c r="O68" s="36"/>
      <c r="P68" s="36"/>
    </row>
    <row r="69" customFormat="false" ht="12.75" hidden="false" customHeight="false" outlineLevel="0" collapsed="false">
      <c r="A69" s="51" t="n">
        <v>66</v>
      </c>
      <c r="B69" s="20" t="s">
        <v>681</v>
      </c>
      <c r="C69" s="21" t="s">
        <v>682</v>
      </c>
      <c r="D69" s="19" t="s">
        <v>165</v>
      </c>
      <c r="E69" s="19" t="n">
        <v>500</v>
      </c>
      <c r="F69" s="19" t="n">
        <v>500</v>
      </c>
      <c r="G69" s="19" t="n">
        <f aca="false">(E69*1.25)</f>
        <v>625</v>
      </c>
      <c r="H69" s="22" t="n">
        <v>0.063</v>
      </c>
      <c r="I69" s="52"/>
      <c r="J69" s="36"/>
      <c r="K69" s="36"/>
      <c r="L69" s="36"/>
      <c r="M69" s="36"/>
      <c r="N69" s="36"/>
      <c r="O69" s="36"/>
      <c r="P69" s="36"/>
    </row>
    <row r="70" customFormat="false" ht="12.75" hidden="false" customHeight="false" outlineLevel="0" collapsed="false">
      <c r="A70" s="51" t="n">
        <v>67</v>
      </c>
      <c r="B70" s="20" t="s">
        <v>683</v>
      </c>
      <c r="C70" s="21" t="s">
        <v>684</v>
      </c>
      <c r="D70" s="19" t="s">
        <v>165</v>
      </c>
      <c r="E70" s="19" t="n">
        <v>100</v>
      </c>
      <c r="F70" s="19" t="n">
        <v>100</v>
      </c>
      <c r="G70" s="19" t="n">
        <f aca="false">(E70*1.25)</f>
        <v>125</v>
      </c>
      <c r="H70" s="22" t="n">
        <v>0.726</v>
      </c>
      <c r="I70" s="52"/>
      <c r="J70" s="36"/>
      <c r="K70" s="36"/>
      <c r="L70" s="36"/>
      <c r="M70" s="36"/>
      <c r="N70" s="36"/>
      <c r="O70" s="36"/>
      <c r="P70" s="36"/>
    </row>
    <row r="71" customFormat="false" ht="12.75" hidden="false" customHeight="false" outlineLevel="0" collapsed="false">
      <c r="A71" s="51" t="n">
        <v>68</v>
      </c>
      <c r="B71" s="20" t="s">
        <v>685</v>
      </c>
      <c r="C71" s="21" t="s">
        <v>686</v>
      </c>
      <c r="D71" s="19" t="s">
        <v>165</v>
      </c>
      <c r="E71" s="19" t="n">
        <v>100</v>
      </c>
      <c r="F71" s="19" t="n">
        <v>100</v>
      </c>
      <c r="G71" s="19" t="n">
        <f aca="false">(E71*1.25)</f>
        <v>125</v>
      </c>
      <c r="H71" s="22" t="n">
        <v>2.053</v>
      </c>
      <c r="I71" s="52"/>
      <c r="J71" s="36"/>
      <c r="K71" s="36"/>
      <c r="L71" s="36"/>
      <c r="M71" s="36"/>
      <c r="N71" s="36"/>
      <c r="O71" s="36"/>
      <c r="P71" s="36"/>
    </row>
    <row r="72" customFormat="false" ht="12.75" hidden="false" customHeight="false" outlineLevel="0" collapsed="false">
      <c r="A72" s="51" t="n">
        <v>69</v>
      </c>
      <c r="B72" s="20" t="s">
        <v>687</v>
      </c>
      <c r="C72" s="21" t="s">
        <v>688</v>
      </c>
      <c r="D72" s="19" t="s">
        <v>165</v>
      </c>
      <c r="E72" s="19" t="n">
        <v>100</v>
      </c>
      <c r="F72" s="19" t="n">
        <v>100</v>
      </c>
      <c r="G72" s="19" t="n">
        <f aca="false">(E72*1.25)</f>
        <v>125</v>
      </c>
      <c r="H72" s="22" t="n">
        <v>0.33</v>
      </c>
      <c r="I72" s="52" t="s">
        <v>461</v>
      </c>
      <c r="J72" s="36"/>
      <c r="K72" s="36"/>
      <c r="L72" s="36"/>
      <c r="M72" s="36"/>
      <c r="N72" s="36"/>
      <c r="O72" s="36"/>
      <c r="P72" s="36"/>
    </row>
    <row r="73" customFormat="false" ht="12.75" hidden="false" customHeight="false" outlineLevel="0" collapsed="false">
      <c r="A73" s="51" t="n">
        <v>70</v>
      </c>
      <c r="B73" s="20" t="s">
        <v>689</v>
      </c>
      <c r="C73" s="21" t="s">
        <v>690</v>
      </c>
      <c r="D73" s="19" t="s">
        <v>691</v>
      </c>
      <c r="E73" s="19" t="s">
        <v>691</v>
      </c>
      <c r="F73" s="19" t="s">
        <v>691</v>
      </c>
      <c r="G73" s="19" t="s">
        <v>691</v>
      </c>
      <c r="H73" s="22" t="n">
        <v>240</v>
      </c>
      <c r="I73" s="52"/>
      <c r="J73" s="36"/>
      <c r="K73" s="36"/>
      <c r="L73" s="36"/>
      <c r="M73" s="36"/>
      <c r="N73" s="36"/>
      <c r="O73" s="36"/>
      <c r="P73" s="36"/>
    </row>
    <row r="74" customFormat="false" ht="25.5" hidden="false" customHeight="false" outlineLevel="0" collapsed="false">
      <c r="A74" s="51" t="n">
        <v>71</v>
      </c>
      <c r="B74" s="20" t="s">
        <v>692</v>
      </c>
      <c r="C74" s="21" t="s">
        <v>693</v>
      </c>
      <c r="D74" s="19" t="s">
        <v>165</v>
      </c>
      <c r="E74" s="19" t="n">
        <v>100</v>
      </c>
      <c r="F74" s="19" t="n">
        <v>100</v>
      </c>
      <c r="G74" s="19" t="n">
        <f aca="false">(E74*1.25)</f>
        <v>125</v>
      </c>
      <c r="H74" s="22" t="n">
        <v>1.59</v>
      </c>
      <c r="I74" s="52"/>
      <c r="J74" s="36"/>
      <c r="K74" s="36"/>
      <c r="L74" s="36"/>
      <c r="M74" s="36"/>
      <c r="N74" s="36"/>
      <c r="O74" s="36"/>
      <c r="P74" s="36"/>
    </row>
    <row r="75" customFormat="false" ht="12.75" hidden="false" customHeight="false" outlineLevel="0" collapsed="false">
      <c r="A75" s="51" t="n">
        <v>72</v>
      </c>
      <c r="B75" s="20" t="s">
        <v>694</v>
      </c>
      <c r="C75" s="21" t="s">
        <v>695</v>
      </c>
      <c r="D75" s="19" t="s">
        <v>165</v>
      </c>
      <c r="E75" s="19" t="n">
        <v>100</v>
      </c>
      <c r="F75" s="19" t="n">
        <v>100</v>
      </c>
      <c r="G75" s="19" t="n">
        <f aca="false">(E75*1.25)</f>
        <v>125</v>
      </c>
      <c r="H75" s="22" t="n">
        <v>0.355</v>
      </c>
      <c r="I75" s="52" t="s">
        <v>461</v>
      </c>
      <c r="J75" s="36"/>
      <c r="K75" s="36"/>
      <c r="L75" s="36"/>
      <c r="M75" s="36"/>
      <c r="N75" s="36"/>
      <c r="O75" s="36"/>
      <c r="P75" s="36"/>
    </row>
    <row r="76" customFormat="false" ht="25.5" hidden="false" customHeight="false" outlineLevel="0" collapsed="false">
      <c r="A76" s="51" t="n">
        <v>73</v>
      </c>
      <c r="B76" s="20" t="s">
        <v>696</v>
      </c>
      <c r="C76" s="21" t="s">
        <v>697</v>
      </c>
      <c r="D76" s="19" t="s">
        <v>165</v>
      </c>
      <c r="E76" s="19" t="n">
        <v>100</v>
      </c>
      <c r="F76" s="19" t="n">
        <v>100</v>
      </c>
      <c r="G76" s="19" t="n">
        <f aca="false">(E76*1.25)</f>
        <v>125</v>
      </c>
      <c r="H76" s="53" t="n">
        <v>2.09</v>
      </c>
      <c r="I76" s="52"/>
      <c r="J76" s="36"/>
      <c r="K76" s="36"/>
      <c r="L76" s="36"/>
      <c r="M76" s="36"/>
      <c r="N76" s="36"/>
      <c r="O76" s="36"/>
      <c r="P76" s="36"/>
    </row>
    <row r="77" customFormat="false" ht="12.75" hidden="false" customHeight="false" outlineLevel="0" collapsed="false">
      <c r="A77" s="51" t="n">
        <v>74</v>
      </c>
      <c r="B77" s="20" t="s">
        <v>698</v>
      </c>
      <c r="C77" s="21" t="s">
        <v>699</v>
      </c>
      <c r="D77" s="19" t="s">
        <v>165</v>
      </c>
      <c r="E77" s="19" t="n">
        <v>500</v>
      </c>
      <c r="F77" s="19" t="n">
        <v>500</v>
      </c>
      <c r="G77" s="19" t="n">
        <f aca="false">(E77*1.25)</f>
        <v>625</v>
      </c>
      <c r="H77" s="22" t="n">
        <v>0.17</v>
      </c>
      <c r="I77" s="52"/>
      <c r="J77" s="36"/>
      <c r="K77" s="36"/>
      <c r="L77" s="36"/>
      <c r="M77" s="36"/>
      <c r="N77" s="36"/>
      <c r="O77" s="36"/>
      <c r="P77" s="36"/>
    </row>
    <row r="78" customFormat="false" ht="12.75" hidden="false" customHeight="false" outlineLevel="0" collapsed="false">
      <c r="A78" s="51" t="n">
        <v>75</v>
      </c>
      <c r="B78" s="20" t="s">
        <v>700</v>
      </c>
      <c r="C78" s="21" t="s">
        <v>701</v>
      </c>
      <c r="D78" s="19" t="s">
        <v>165</v>
      </c>
      <c r="E78" s="19" t="n">
        <v>100</v>
      </c>
      <c r="F78" s="19" t="n">
        <v>100</v>
      </c>
      <c r="G78" s="19" t="n">
        <f aca="false">(E78*1.25)</f>
        <v>125</v>
      </c>
      <c r="H78" s="22" t="n">
        <v>0.253</v>
      </c>
      <c r="I78" s="52"/>
      <c r="J78" s="36"/>
      <c r="K78" s="36"/>
      <c r="L78" s="36"/>
      <c r="M78" s="36"/>
      <c r="N78" s="36"/>
      <c r="O78" s="36"/>
      <c r="P78" s="36"/>
    </row>
    <row r="79" customFormat="false" ht="12.75" hidden="false" customHeight="false" outlineLevel="0" collapsed="false">
      <c r="A79" s="51" t="n">
        <v>76</v>
      </c>
      <c r="B79" s="20" t="s">
        <v>702</v>
      </c>
      <c r="C79" s="21" t="s">
        <v>703</v>
      </c>
      <c r="D79" s="19" t="s">
        <v>165</v>
      </c>
      <c r="E79" s="19" t="n">
        <v>500</v>
      </c>
      <c r="F79" s="19" t="n">
        <v>500</v>
      </c>
      <c r="G79" s="19" t="n">
        <f aca="false">(E79*1.25)</f>
        <v>625</v>
      </c>
      <c r="H79" s="22" t="n">
        <v>0.284</v>
      </c>
      <c r="I79" s="52"/>
      <c r="J79" s="36"/>
      <c r="K79" s="36"/>
      <c r="L79" s="36"/>
      <c r="M79" s="36"/>
      <c r="N79" s="36"/>
      <c r="O79" s="36"/>
      <c r="P79" s="36"/>
    </row>
    <row r="80" customFormat="false" ht="12.75" hidden="false" customHeight="false" outlineLevel="0" collapsed="false">
      <c r="A80" s="51" t="n">
        <v>77</v>
      </c>
      <c r="B80" s="20" t="s">
        <v>704</v>
      </c>
      <c r="C80" s="21" t="s">
        <v>705</v>
      </c>
      <c r="D80" s="19" t="s">
        <v>165</v>
      </c>
      <c r="E80" s="19" t="n">
        <v>100</v>
      </c>
      <c r="F80" s="19" t="n">
        <v>100</v>
      </c>
      <c r="G80" s="19" t="n">
        <f aca="false">(E80*1.25)</f>
        <v>125</v>
      </c>
      <c r="H80" s="22" t="n">
        <v>0.685</v>
      </c>
      <c r="I80" s="52"/>
      <c r="J80" s="36"/>
      <c r="K80" s="36"/>
      <c r="L80" s="36"/>
      <c r="M80" s="36"/>
      <c r="N80" s="36"/>
      <c r="O80" s="36"/>
      <c r="P80" s="36"/>
    </row>
    <row r="81" customFormat="false" ht="12.75" hidden="false" customHeight="false" outlineLevel="0" collapsed="false">
      <c r="A81" s="51" t="n">
        <v>78</v>
      </c>
      <c r="B81" s="20" t="s">
        <v>706</v>
      </c>
      <c r="C81" s="21" t="s">
        <v>707</v>
      </c>
      <c r="D81" s="19" t="s">
        <v>165</v>
      </c>
      <c r="E81" s="19" t="n">
        <v>100</v>
      </c>
      <c r="F81" s="19" t="n">
        <v>100</v>
      </c>
      <c r="G81" s="19" t="n">
        <f aca="false">(E81*1.25)</f>
        <v>125</v>
      </c>
      <c r="H81" s="22" t="n">
        <v>0.6</v>
      </c>
      <c r="I81" s="52"/>
      <c r="J81" s="36"/>
      <c r="K81" s="36"/>
      <c r="L81" s="36"/>
      <c r="M81" s="36"/>
      <c r="N81" s="36"/>
      <c r="O81" s="36"/>
      <c r="P81" s="36"/>
    </row>
    <row r="82" customFormat="false" ht="25.5" hidden="false" customHeight="false" outlineLevel="0" collapsed="false">
      <c r="A82" s="51" t="n">
        <v>79</v>
      </c>
      <c r="B82" s="20" t="s">
        <v>708</v>
      </c>
      <c r="C82" s="21" t="s">
        <v>709</v>
      </c>
      <c r="D82" s="19" t="s">
        <v>165</v>
      </c>
      <c r="E82" s="19" t="n">
        <v>100</v>
      </c>
      <c r="F82" s="19" t="n">
        <v>100</v>
      </c>
      <c r="G82" s="19" t="n">
        <f aca="false">(E82*1.25)</f>
        <v>125</v>
      </c>
      <c r="H82" s="22" t="n">
        <v>2.317</v>
      </c>
      <c r="I82" s="52"/>
      <c r="J82" s="36"/>
      <c r="K82" s="36"/>
      <c r="L82" s="36"/>
      <c r="M82" s="36"/>
      <c r="N82" s="36"/>
      <c r="O82" s="36"/>
      <c r="P82" s="36"/>
    </row>
    <row r="83" customFormat="false" ht="25.5" hidden="false" customHeight="false" outlineLevel="0" collapsed="false">
      <c r="A83" s="51" t="n">
        <v>80</v>
      </c>
      <c r="B83" s="20" t="s">
        <v>710</v>
      </c>
      <c r="C83" s="21" t="s">
        <v>711</v>
      </c>
      <c r="D83" s="19" t="s">
        <v>165</v>
      </c>
      <c r="E83" s="19" t="n">
        <v>100</v>
      </c>
      <c r="F83" s="19" t="n">
        <v>100</v>
      </c>
      <c r="G83" s="19" t="n">
        <f aca="false">(E83*1.25)</f>
        <v>125</v>
      </c>
      <c r="H83" s="22" t="n">
        <v>1.81</v>
      </c>
      <c r="I83" s="52"/>
      <c r="J83" s="36"/>
      <c r="K83" s="36"/>
      <c r="L83" s="36"/>
      <c r="M83" s="36"/>
      <c r="N83" s="36"/>
      <c r="O83" s="36"/>
      <c r="P83" s="36"/>
    </row>
    <row r="84" customFormat="false" ht="12.75" hidden="false" customHeight="false" outlineLevel="0" collapsed="false">
      <c r="A84" s="51" t="n">
        <v>81</v>
      </c>
      <c r="B84" s="20" t="s">
        <v>712</v>
      </c>
      <c r="C84" s="21" t="s">
        <v>713</v>
      </c>
      <c r="D84" s="19" t="s">
        <v>165</v>
      </c>
      <c r="E84" s="19" t="n">
        <v>1000</v>
      </c>
      <c r="F84" s="19" t="n">
        <v>1000</v>
      </c>
      <c r="G84" s="19" t="n">
        <f aca="false">(E84*1.25)</f>
        <v>1250</v>
      </c>
      <c r="H84" s="22" t="n">
        <v>0.04</v>
      </c>
      <c r="I84" s="52"/>
      <c r="J84" s="36"/>
      <c r="K84" s="36"/>
      <c r="L84" s="36"/>
      <c r="M84" s="36"/>
      <c r="N84" s="36"/>
      <c r="O84" s="36"/>
      <c r="P84" s="36"/>
    </row>
    <row r="85" customFormat="false" ht="12.75" hidden="false" customHeight="false" outlineLevel="0" collapsed="false">
      <c r="A85" s="51" t="n">
        <v>82</v>
      </c>
      <c r="B85" s="20" t="s">
        <v>714</v>
      </c>
      <c r="C85" s="21" t="s">
        <v>715</v>
      </c>
      <c r="D85" s="19" t="s">
        <v>165</v>
      </c>
      <c r="E85" s="19" t="n">
        <v>1000</v>
      </c>
      <c r="F85" s="19" t="n">
        <v>1000</v>
      </c>
      <c r="G85" s="19" t="n">
        <f aca="false">(E85*1.25)</f>
        <v>1250</v>
      </c>
      <c r="H85" s="22" t="n">
        <v>0.029</v>
      </c>
      <c r="I85" s="52"/>
      <c r="J85" s="36"/>
      <c r="K85" s="36"/>
      <c r="L85" s="36"/>
      <c r="M85" s="36"/>
      <c r="N85" s="36"/>
      <c r="O85" s="36"/>
      <c r="P85" s="36"/>
    </row>
    <row r="86" customFormat="false" ht="12.75" hidden="false" customHeight="false" outlineLevel="0" collapsed="false">
      <c r="A86" s="51" t="n">
        <v>83</v>
      </c>
      <c r="B86" s="20" t="s">
        <v>716</v>
      </c>
      <c r="C86" s="21" t="s">
        <v>717</v>
      </c>
      <c r="D86" s="19" t="s">
        <v>165</v>
      </c>
      <c r="E86" s="19" t="n">
        <v>1000</v>
      </c>
      <c r="F86" s="19" t="n">
        <v>1000</v>
      </c>
      <c r="G86" s="19" t="n">
        <f aca="false">(E86*1.25)</f>
        <v>1250</v>
      </c>
      <c r="H86" s="22" t="n">
        <v>0.034</v>
      </c>
      <c r="I86" s="52"/>
      <c r="J86" s="36"/>
      <c r="K86" s="36"/>
      <c r="L86" s="36"/>
      <c r="M86" s="36"/>
      <c r="N86" s="36"/>
      <c r="O86" s="36"/>
      <c r="P86" s="36"/>
    </row>
    <row r="87" customFormat="false" ht="12.75" hidden="false" customHeight="false" outlineLevel="0" collapsed="false">
      <c r="A87" s="51" t="n">
        <v>84</v>
      </c>
      <c r="B87" s="20" t="s">
        <v>718</v>
      </c>
      <c r="C87" s="21" t="s">
        <v>719</v>
      </c>
      <c r="D87" s="19" t="s">
        <v>165</v>
      </c>
      <c r="E87" s="19" t="n">
        <v>1000</v>
      </c>
      <c r="F87" s="19" t="n">
        <v>1000</v>
      </c>
      <c r="G87" s="19" t="n">
        <f aca="false">(E87*1.25)</f>
        <v>1250</v>
      </c>
      <c r="H87" s="22" t="n">
        <v>0.029</v>
      </c>
      <c r="I87" s="52"/>
      <c r="J87" s="36"/>
      <c r="K87" s="36"/>
      <c r="L87" s="36"/>
      <c r="M87" s="36"/>
      <c r="N87" s="36"/>
      <c r="O87" s="36"/>
      <c r="P87" s="36"/>
    </row>
    <row r="88" customFormat="false" ht="12.75" hidden="false" customHeight="false" outlineLevel="0" collapsed="false">
      <c r="A88" s="51" t="n">
        <v>85</v>
      </c>
      <c r="B88" s="20" t="s">
        <v>720</v>
      </c>
      <c r="C88" s="21" t="s">
        <v>721</v>
      </c>
      <c r="D88" s="19" t="s">
        <v>165</v>
      </c>
      <c r="E88" s="19" t="n">
        <v>1000</v>
      </c>
      <c r="F88" s="19" t="n">
        <v>1000</v>
      </c>
      <c r="G88" s="19" t="n">
        <f aca="false">(E88*1.25)</f>
        <v>1250</v>
      </c>
      <c r="H88" s="22" t="n">
        <v>0.033</v>
      </c>
      <c r="I88" s="52"/>
      <c r="J88" s="36"/>
      <c r="K88" s="36"/>
      <c r="L88" s="36"/>
      <c r="M88" s="36"/>
      <c r="N88" s="36"/>
      <c r="O88" s="36"/>
      <c r="P88" s="36"/>
    </row>
    <row r="89" customFormat="false" ht="12.75" hidden="false" customHeight="false" outlineLevel="0" collapsed="false">
      <c r="A89" s="51" t="n">
        <v>86</v>
      </c>
      <c r="B89" s="20" t="s">
        <v>722</v>
      </c>
      <c r="C89" s="21" t="s">
        <v>723</v>
      </c>
      <c r="D89" s="19" t="s">
        <v>165</v>
      </c>
      <c r="E89" s="19" t="n">
        <v>500</v>
      </c>
      <c r="F89" s="19" t="n">
        <v>500</v>
      </c>
      <c r="G89" s="19" t="n">
        <f aca="false">(E89*1.25)</f>
        <v>625</v>
      </c>
      <c r="H89" s="22" t="n">
        <v>0.133</v>
      </c>
      <c r="I89" s="52" t="s">
        <v>461</v>
      </c>
      <c r="J89" s="36"/>
      <c r="K89" s="36"/>
      <c r="L89" s="36"/>
      <c r="M89" s="36"/>
      <c r="N89" s="36"/>
      <c r="O89" s="36"/>
      <c r="P89" s="36"/>
    </row>
    <row r="90" customFormat="false" ht="12.75" hidden="false" customHeight="false" outlineLevel="0" collapsed="false">
      <c r="A90" s="51" t="n">
        <v>87</v>
      </c>
      <c r="B90" s="20" t="s">
        <v>724</v>
      </c>
      <c r="C90" s="21" t="s">
        <v>725</v>
      </c>
      <c r="D90" s="19" t="s">
        <v>165</v>
      </c>
      <c r="E90" s="19" t="n">
        <v>500</v>
      </c>
      <c r="F90" s="19" t="n">
        <v>500</v>
      </c>
      <c r="G90" s="19" t="n">
        <f aca="false">(E90*1.25)</f>
        <v>625</v>
      </c>
      <c r="H90" s="22" t="n">
        <v>0.129</v>
      </c>
      <c r="I90" s="52" t="s">
        <v>461</v>
      </c>
      <c r="J90" s="36"/>
      <c r="K90" s="36"/>
      <c r="L90" s="36"/>
      <c r="M90" s="36"/>
      <c r="N90" s="36"/>
      <c r="O90" s="36"/>
      <c r="P90" s="36"/>
    </row>
    <row r="91" customFormat="false" ht="12.75" hidden="false" customHeight="false" outlineLevel="0" collapsed="false">
      <c r="A91" s="51" t="n">
        <v>88</v>
      </c>
      <c r="B91" s="20" t="s">
        <v>726</v>
      </c>
      <c r="C91" s="21" t="s">
        <v>727</v>
      </c>
      <c r="D91" s="19" t="s">
        <v>165</v>
      </c>
      <c r="E91" s="19" t="n">
        <v>500</v>
      </c>
      <c r="F91" s="19" t="n">
        <v>500</v>
      </c>
      <c r="G91" s="19" t="n">
        <f aca="false">(E91*1.25)</f>
        <v>625</v>
      </c>
      <c r="H91" s="22" t="n">
        <v>0.119</v>
      </c>
      <c r="I91" s="52" t="s">
        <v>461</v>
      </c>
      <c r="J91" s="36"/>
      <c r="K91" s="36"/>
      <c r="L91" s="36"/>
      <c r="M91" s="36"/>
      <c r="N91" s="36"/>
      <c r="O91" s="36"/>
      <c r="P91" s="36"/>
    </row>
    <row r="92" customFormat="false" ht="12.75" hidden="false" customHeight="false" outlineLevel="0" collapsed="false">
      <c r="A92" s="51" t="n">
        <v>89</v>
      </c>
      <c r="B92" s="20" t="s">
        <v>728</v>
      </c>
      <c r="C92" s="21" t="s">
        <v>729</v>
      </c>
      <c r="D92" s="19" t="s">
        <v>165</v>
      </c>
      <c r="E92" s="19" t="n">
        <v>500</v>
      </c>
      <c r="F92" s="19" t="n">
        <v>500</v>
      </c>
      <c r="G92" s="19" t="n">
        <f aca="false">(E92*1.25)</f>
        <v>625</v>
      </c>
      <c r="H92" s="22" t="n">
        <v>0.119</v>
      </c>
      <c r="I92" s="52" t="s">
        <v>461</v>
      </c>
      <c r="J92" s="36"/>
      <c r="K92" s="36"/>
      <c r="L92" s="36"/>
      <c r="M92" s="36"/>
      <c r="N92" s="36"/>
      <c r="O92" s="36"/>
      <c r="P92" s="36"/>
    </row>
    <row r="93" customFormat="false" ht="12.75" hidden="false" customHeight="false" outlineLevel="0" collapsed="false">
      <c r="A93" s="51" t="n">
        <v>90</v>
      </c>
      <c r="B93" s="20" t="s">
        <v>730</v>
      </c>
      <c r="C93" s="21" t="s">
        <v>731</v>
      </c>
      <c r="D93" s="19" t="s">
        <v>165</v>
      </c>
      <c r="E93" s="19" t="n">
        <v>500</v>
      </c>
      <c r="F93" s="19" t="n">
        <v>500</v>
      </c>
      <c r="G93" s="19" t="n">
        <f aca="false">(E93*1.25)</f>
        <v>625</v>
      </c>
      <c r="H93" s="22" t="n">
        <v>0.13</v>
      </c>
      <c r="I93" s="52" t="s">
        <v>461</v>
      </c>
      <c r="J93" s="36"/>
      <c r="K93" s="36"/>
      <c r="L93" s="36"/>
      <c r="M93" s="36"/>
      <c r="N93" s="36"/>
      <c r="O93" s="36"/>
      <c r="P93" s="36"/>
    </row>
    <row r="94" customFormat="false" ht="12.75" hidden="false" customHeight="false" outlineLevel="0" collapsed="false">
      <c r="A94" s="51" t="n">
        <v>91</v>
      </c>
      <c r="B94" s="20" t="s">
        <v>732</v>
      </c>
      <c r="C94" s="21" t="s">
        <v>733</v>
      </c>
      <c r="D94" s="19" t="s">
        <v>165</v>
      </c>
      <c r="E94" s="19" t="n">
        <v>500</v>
      </c>
      <c r="F94" s="19" t="n">
        <v>500</v>
      </c>
      <c r="G94" s="19" t="n">
        <f aca="false">(E94*1.25)</f>
        <v>625</v>
      </c>
      <c r="H94" s="22" t="n">
        <v>0.12</v>
      </c>
      <c r="I94" s="52" t="s">
        <v>461</v>
      </c>
      <c r="J94" s="36"/>
      <c r="K94" s="36"/>
      <c r="L94" s="36"/>
      <c r="M94" s="36"/>
      <c r="N94" s="36"/>
      <c r="O94" s="36"/>
      <c r="P94" s="36"/>
    </row>
    <row r="95" customFormat="false" ht="12.75" hidden="false" customHeight="false" outlineLevel="0" collapsed="false">
      <c r="A95" s="51" t="n">
        <v>92</v>
      </c>
      <c r="B95" s="20" t="s">
        <v>734</v>
      </c>
      <c r="C95" s="21" t="s">
        <v>735</v>
      </c>
      <c r="D95" s="19" t="s">
        <v>165</v>
      </c>
      <c r="E95" s="19" t="n">
        <v>500</v>
      </c>
      <c r="F95" s="19" t="n">
        <v>500</v>
      </c>
      <c r="G95" s="19" t="n">
        <f aca="false">(E95*1.25)</f>
        <v>625</v>
      </c>
      <c r="H95" s="22" t="n">
        <v>0.119</v>
      </c>
      <c r="I95" s="52" t="s">
        <v>461</v>
      </c>
      <c r="J95" s="36"/>
      <c r="K95" s="36"/>
      <c r="L95" s="36"/>
      <c r="M95" s="36"/>
      <c r="N95" s="36"/>
      <c r="O95" s="36"/>
      <c r="P95" s="36"/>
    </row>
    <row r="96" customFormat="false" ht="12.75" hidden="false" customHeight="false" outlineLevel="0" collapsed="false">
      <c r="A96" s="51" t="n">
        <v>93</v>
      </c>
      <c r="B96" s="20" t="s">
        <v>736</v>
      </c>
      <c r="C96" s="21" t="s">
        <v>737</v>
      </c>
      <c r="D96" s="19" t="s">
        <v>165</v>
      </c>
      <c r="E96" s="19" t="n">
        <v>500</v>
      </c>
      <c r="F96" s="19" t="n">
        <v>500</v>
      </c>
      <c r="G96" s="19" t="n">
        <f aca="false">(E96*1.25)</f>
        <v>625</v>
      </c>
      <c r="H96" s="22" t="n">
        <v>0.12</v>
      </c>
      <c r="I96" s="52" t="s">
        <v>461</v>
      </c>
      <c r="J96" s="36"/>
      <c r="K96" s="36"/>
      <c r="L96" s="36"/>
      <c r="M96" s="36"/>
      <c r="N96" s="36"/>
      <c r="O96" s="36"/>
      <c r="P96" s="36"/>
    </row>
    <row r="97" customFormat="false" ht="12.75" hidden="false" customHeight="false" outlineLevel="0" collapsed="false">
      <c r="A97" s="51" t="n">
        <v>94</v>
      </c>
      <c r="B97" s="20" t="s">
        <v>738</v>
      </c>
      <c r="C97" s="21" t="s">
        <v>739</v>
      </c>
      <c r="D97" s="19" t="s">
        <v>165</v>
      </c>
      <c r="E97" s="19" t="n">
        <v>500</v>
      </c>
      <c r="F97" s="19" t="n">
        <v>500</v>
      </c>
      <c r="G97" s="19" t="n">
        <f aca="false">(E97*1.25)</f>
        <v>625</v>
      </c>
      <c r="H97" s="22" t="n">
        <v>0.073</v>
      </c>
      <c r="I97" s="52" t="s">
        <v>461</v>
      </c>
      <c r="J97" s="36"/>
      <c r="K97" s="36"/>
      <c r="L97" s="36"/>
      <c r="M97" s="36"/>
      <c r="N97" s="36"/>
      <c r="O97" s="36"/>
      <c r="P97" s="36"/>
    </row>
    <row r="98" customFormat="false" ht="12.75" hidden="false" customHeight="false" outlineLevel="0" collapsed="false">
      <c r="A98" s="51" t="n">
        <v>95</v>
      </c>
      <c r="B98" s="20" t="s">
        <v>740</v>
      </c>
      <c r="C98" s="21" t="s">
        <v>741</v>
      </c>
      <c r="D98" s="19" t="s">
        <v>165</v>
      </c>
      <c r="E98" s="19" t="n">
        <v>500</v>
      </c>
      <c r="F98" s="19" t="n">
        <v>500</v>
      </c>
      <c r="G98" s="19" t="n">
        <f aca="false">(E98*1.25)</f>
        <v>625</v>
      </c>
      <c r="H98" s="22" t="n">
        <v>0.13</v>
      </c>
      <c r="I98" s="52" t="s">
        <v>461</v>
      </c>
      <c r="J98" s="36"/>
      <c r="K98" s="36"/>
      <c r="L98" s="36"/>
      <c r="M98" s="36"/>
      <c r="N98" s="36"/>
      <c r="O98" s="36"/>
      <c r="P98" s="36"/>
    </row>
    <row r="99" customFormat="false" ht="12.75" hidden="false" customHeight="false" outlineLevel="0" collapsed="false">
      <c r="A99" s="51" t="n">
        <v>96</v>
      </c>
      <c r="B99" s="20" t="s">
        <v>742</v>
      </c>
      <c r="C99" s="21" t="s">
        <v>743</v>
      </c>
      <c r="D99" s="19" t="s">
        <v>165</v>
      </c>
      <c r="E99" s="19" t="n">
        <v>100</v>
      </c>
      <c r="F99" s="19" t="n">
        <v>100</v>
      </c>
      <c r="G99" s="19" t="n">
        <f aca="false">(E99*1.25)</f>
        <v>125</v>
      </c>
      <c r="H99" s="22" t="n">
        <v>0.99</v>
      </c>
      <c r="I99" s="52"/>
      <c r="J99" s="36"/>
      <c r="K99" s="36"/>
      <c r="L99" s="36"/>
      <c r="M99" s="36"/>
      <c r="N99" s="36"/>
      <c r="O99" s="36"/>
      <c r="P99" s="36"/>
    </row>
    <row r="100" customFormat="false" ht="12.75" hidden="false" customHeight="false" outlineLevel="0" collapsed="false">
      <c r="A100" s="51" t="n">
        <v>97</v>
      </c>
      <c r="B100" s="20" t="s">
        <v>744</v>
      </c>
      <c r="C100" s="21" t="s">
        <v>745</v>
      </c>
      <c r="D100" s="19" t="s">
        <v>165</v>
      </c>
      <c r="E100" s="19" t="n">
        <v>250</v>
      </c>
      <c r="F100" s="19" t="n">
        <v>250</v>
      </c>
      <c r="G100" s="19" t="n">
        <f aca="false">(E100*1.25)</f>
        <v>312.5</v>
      </c>
      <c r="H100" s="22" t="n">
        <v>0.145</v>
      </c>
      <c r="I100" s="52"/>
      <c r="J100" s="36"/>
      <c r="K100" s="36"/>
      <c r="L100" s="36"/>
      <c r="M100" s="36"/>
      <c r="N100" s="36"/>
      <c r="O100" s="36"/>
      <c r="P100" s="36"/>
    </row>
    <row r="101" customFormat="false" ht="12.75" hidden="false" customHeight="false" outlineLevel="0" collapsed="false">
      <c r="A101" s="51" t="n">
        <v>98</v>
      </c>
      <c r="B101" s="20" t="s">
        <v>746</v>
      </c>
      <c r="C101" s="21" t="s">
        <v>747</v>
      </c>
      <c r="D101" s="19" t="s">
        <v>165</v>
      </c>
      <c r="E101" s="19" t="n">
        <v>250</v>
      </c>
      <c r="F101" s="19" t="n">
        <v>250</v>
      </c>
      <c r="G101" s="19" t="n">
        <f aca="false">(E101*1.25)</f>
        <v>312.5</v>
      </c>
      <c r="H101" s="22" t="n">
        <v>0.145</v>
      </c>
      <c r="I101" s="52"/>
      <c r="J101" s="36"/>
      <c r="K101" s="36"/>
      <c r="L101" s="36"/>
      <c r="M101" s="36"/>
      <c r="N101" s="36"/>
      <c r="O101" s="36"/>
      <c r="P101" s="36"/>
    </row>
    <row r="102" customFormat="false" ht="12.75" hidden="false" customHeight="false" outlineLevel="0" collapsed="false">
      <c r="A102" s="51" t="n">
        <v>99</v>
      </c>
      <c r="B102" s="20" t="s">
        <v>748</v>
      </c>
      <c r="C102" s="21" t="s">
        <v>749</v>
      </c>
      <c r="D102" s="19" t="s">
        <v>165</v>
      </c>
      <c r="E102" s="19" t="n">
        <v>100</v>
      </c>
      <c r="F102" s="19" t="n">
        <v>100</v>
      </c>
      <c r="G102" s="19" t="n">
        <f aca="false">(E102*1.25)</f>
        <v>125</v>
      </c>
      <c r="H102" s="22" t="n">
        <v>1.1</v>
      </c>
      <c r="I102" s="52"/>
      <c r="J102" s="36"/>
      <c r="K102" s="36"/>
      <c r="L102" s="36"/>
      <c r="M102" s="36"/>
      <c r="N102" s="36"/>
      <c r="O102" s="36"/>
      <c r="P102" s="36"/>
    </row>
    <row r="103" customFormat="false" ht="12.75" hidden="false" customHeight="false" outlineLevel="0" collapsed="false">
      <c r="A103" s="51" t="n">
        <v>100</v>
      </c>
      <c r="B103" s="20" t="s">
        <v>750</v>
      </c>
      <c r="C103" s="21" t="s">
        <v>751</v>
      </c>
      <c r="D103" s="19" t="s">
        <v>165</v>
      </c>
      <c r="E103" s="19" t="n">
        <v>500</v>
      </c>
      <c r="F103" s="19" t="n">
        <v>500</v>
      </c>
      <c r="G103" s="19" t="n">
        <f aca="false">(E103*1.25)</f>
        <v>625</v>
      </c>
      <c r="H103" s="22" t="n">
        <v>0.087</v>
      </c>
      <c r="I103" s="52"/>
      <c r="J103" s="36"/>
      <c r="K103" s="36"/>
      <c r="L103" s="36"/>
      <c r="M103" s="36"/>
      <c r="N103" s="36"/>
      <c r="O103" s="36"/>
      <c r="P103" s="36"/>
    </row>
    <row r="104" customFormat="false" ht="12.75" hidden="false" customHeight="false" outlineLevel="0" collapsed="false">
      <c r="A104" s="51" t="n">
        <v>101</v>
      </c>
      <c r="B104" s="20" t="s">
        <v>752</v>
      </c>
      <c r="C104" s="21" t="s">
        <v>753</v>
      </c>
      <c r="D104" s="19" t="s">
        <v>165</v>
      </c>
      <c r="E104" s="19" t="n">
        <v>500</v>
      </c>
      <c r="F104" s="19" t="n">
        <v>500</v>
      </c>
      <c r="G104" s="19" t="n">
        <f aca="false">(E104*1.25)</f>
        <v>625</v>
      </c>
      <c r="H104" s="22" t="n">
        <v>0.11</v>
      </c>
      <c r="I104" s="52"/>
      <c r="J104" s="36"/>
      <c r="K104" s="36"/>
      <c r="L104" s="36"/>
      <c r="M104" s="36"/>
      <c r="N104" s="36"/>
      <c r="O104" s="36"/>
      <c r="P104" s="36"/>
    </row>
    <row r="105" customFormat="false" ht="12.75" hidden="false" customHeight="false" outlineLevel="0" collapsed="false">
      <c r="A105" s="51" t="n">
        <v>102</v>
      </c>
      <c r="B105" s="20" t="s">
        <v>754</v>
      </c>
      <c r="C105" s="21" t="s">
        <v>755</v>
      </c>
      <c r="D105" s="19" t="s">
        <v>165</v>
      </c>
      <c r="E105" s="19" t="n">
        <v>500</v>
      </c>
      <c r="F105" s="19" t="n">
        <v>500</v>
      </c>
      <c r="G105" s="19" t="n">
        <f aca="false">(E105*1.25)</f>
        <v>625</v>
      </c>
      <c r="H105" s="22" t="n">
        <v>0.24</v>
      </c>
      <c r="I105" s="52"/>
      <c r="J105" s="36"/>
      <c r="K105" s="36"/>
      <c r="L105" s="36"/>
      <c r="M105" s="36"/>
      <c r="N105" s="36"/>
      <c r="O105" s="36"/>
      <c r="P105" s="36"/>
    </row>
    <row r="106" customFormat="false" ht="12.75" hidden="false" customHeight="false" outlineLevel="0" collapsed="false">
      <c r="A106" s="51" t="n">
        <v>103</v>
      </c>
      <c r="B106" s="20" t="s">
        <v>756</v>
      </c>
      <c r="C106" s="21" t="s">
        <v>757</v>
      </c>
      <c r="D106" s="19" t="s">
        <v>758</v>
      </c>
      <c r="E106" s="19" t="n">
        <v>1</v>
      </c>
      <c r="F106" s="19" t="n">
        <v>1</v>
      </c>
      <c r="G106" s="19" t="n">
        <f aca="false">(E106*1.25)</f>
        <v>1.25</v>
      </c>
      <c r="H106" s="22" t="n">
        <v>65.11</v>
      </c>
      <c r="I106" s="52"/>
      <c r="J106" s="36"/>
      <c r="K106" s="36"/>
      <c r="L106" s="36"/>
      <c r="M106" s="36"/>
      <c r="N106" s="36"/>
      <c r="O106" s="36"/>
      <c r="P106" s="36"/>
    </row>
    <row r="107" customFormat="false" ht="12.75" hidden="false" customHeight="false" outlineLevel="0" collapsed="false">
      <c r="A107" s="51" t="n">
        <v>104</v>
      </c>
      <c r="B107" s="20" t="s">
        <v>759</v>
      </c>
      <c r="C107" s="21" t="s">
        <v>760</v>
      </c>
      <c r="D107" s="19" t="s">
        <v>165</v>
      </c>
      <c r="E107" s="19" t="n">
        <v>100</v>
      </c>
      <c r="F107" s="19" t="n">
        <v>100</v>
      </c>
      <c r="G107" s="19" t="n">
        <f aca="false">(E107*1.25)</f>
        <v>125</v>
      </c>
      <c r="H107" s="22" t="n">
        <v>1.127</v>
      </c>
      <c r="I107" s="52"/>
      <c r="J107" s="36"/>
      <c r="K107" s="36"/>
      <c r="L107" s="36"/>
      <c r="M107" s="36"/>
      <c r="N107" s="36"/>
      <c r="O107" s="36"/>
      <c r="P107" s="36"/>
    </row>
    <row r="108" customFormat="false" ht="12.75" hidden="false" customHeight="false" outlineLevel="0" collapsed="false">
      <c r="A108" s="51" t="n">
        <v>105</v>
      </c>
      <c r="B108" s="20" t="s">
        <v>761</v>
      </c>
      <c r="C108" s="21" t="s">
        <v>762</v>
      </c>
      <c r="D108" s="19" t="s">
        <v>165</v>
      </c>
      <c r="E108" s="19" t="n">
        <v>500</v>
      </c>
      <c r="F108" s="19" t="n">
        <v>500</v>
      </c>
      <c r="G108" s="19" t="n">
        <f aca="false">(E108*1.25)</f>
        <v>625</v>
      </c>
      <c r="H108" s="22" t="n">
        <v>0.084</v>
      </c>
      <c r="I108" s="52"/>
      <c r="J108" s="36"/>
      <c r="K108" s="36"/>
      <c r="L108" s="36"/>
      <c r="M108" s="36"/>
      <c r="N108" s="36"/>
      <c r="O108" s="36"/>
      <c r="P108" s="36"/>
    </row>
    <row r="109" customFormat="false" ht="12.75" hidden="false" customHeight="false" outlineLevel="0" collapsed="false">
      <c r="A109" s="51" t="n">
        <v>106</v>
      </c>
      <c r="B109" s="20" t="s">
        <v>763</v>
      </c>
      <c r="C109" s="21" t="s">
        <v>764</v>
      </c>
      <c r="D109" s="19" t="s">
        <v>165</v>
      </c>
      <c r="E109" s="19" t="n">
        <v>500</v>
      </c>
      <c r="F109" s="19" t="n">
        <v>500</v>
      </c>
      <c r="G109" s="19" t="n">
        <f aca="false">(E109*1.25)</f>
        <v>625</v>
      </c>
      <c r="H109" s="22" t="n">
        <v>0.127</v>
      </c>
      <c r="I109" s="52"/>
      <c r="J109" s="36"/>
      <c r="K109" s="36"/>
      <c r="L109" s="36"/>
      <c r="M109" s="36"/>
      <c r="N109" s="36"/>
      <c r="O109" s="36"/>
      <c r="P109" s="36"/>
    </row>
    <row r="110" customFormat="false" ht="12.75" hidden="false" customHeight="false" outlineLevel="0" collapsed="false">
      <c r="A110" s="51" t="n">
        <v>107</v>
      </c>
      <c r="B110" s="20" t="s">
        <v>765</v>
      </c>
      <c r="C110" s="21" t="s">
        <v>766</v>
      </c>
      <c r="D110" s="19" t="s">
        <v>165</v>
      </c>
      <c r="E110" s="19" t="n">
        <v>100</v>
      </c>
      <c r="F110" s="19" t="n">
        <v>100</v>
      </c>
      <c r="G110" s="19" t="n">
        <f aca="false">(E110*1.25)</f>
        <v>125</v>
      </c>
      <c r="H110" s="22" t="n">
        <v>0.293</v>
      </c>
      <c r="I110" s="52" t="s">
        <v>461</v>
      </c>
      <c r="J110" s="36"/>
      <c r="K110" s="36"/>
      <c r="L110" s="36"/>
      <c r="M110" s="36"/>
      <c r="N110" s="36"/>
      <c r="O110" s="36"/>
      <c r="P110" s="36"/>
    </row>
    <row r="111" customFormat="false" ht="12.75" hidden="false" customHeight="false" outlineLevel="0" collapsed="false">
      <c r="A111" s="51" t="n">
        <v>108</v>
      </c>
      <c r="B111" s="20" t="s">
        <v>767</v>
      </c>
      <c r="C111" s="21" t="s">
        <v>768</v>
      </c>
      <c r="D111" s="19" t="s">
        <v>165</v>
      </c>
      <c r="E111" s="19" t="n">
        <v>500</v>
      </c>
      <c r="F111" s="19" t="n">
        <v>500</v>
      </c>
      <c r="G111" s="19" t="n">
        <f aca="false">(E111*1.25)</f>
        <v>625</v>
      </c>
      <c r="H111" s="22" t="n">
        <v>0.095</v>
      </c>
      <c r="I111" s="52"/>
      <c r="J111" s="36"/>
      <c r="K111" s="36"/>
      <c r="L111" s="36"/>
      <c r="M111" s="36"/>
      <c r="N111" s="36"/>
      <c r="O111" s="36"/>
      <c r="P111" s="36"/>
    </row>
    <row r="112" customFormat="false" ht="12.75" hidden="false" customHeight="false" outlineLevel="0" collapsed="false">
      <c r="A112" s="51" t="n">
        <v>109</v>
      </c>
      <c r="B112" s="20" t="s">
        <v>769</v>
      </c>
      <c r="C112" s="21" t="s">
        <v>770</v>
      </c>
      <c r="D112" s="19" t="s">
        <v>165</v>
      </c>
      <c r="E112" s="19" t="n">
        <v>100</v>
      </c>
      <c r="F112" s="19" t="n">
        <v>100</v>
      </c>
      <c r="G112" s="19" t="n">
        <f aca="false">(E112*1.25)</f>
        <v>125</v>
      </c>
      <c r="H112" s="22" t="n">
        <v>0.32</v>
      </c>
      <c r="I112" s="52"/>
      <c r="J112" s="36"/>
      <c r="K112" s="36"/>
      <c r="L112" s="36"/>
      <c r="M112" s="36"/>
      <c r="N112" s="36"/>
      <c r="O112" s="36"/>
      <c r="P112" s="36"/>
    </row>
    <row r="113" customFormat="false" ht="12.75" hidden="false" customHeight="false" outlineLevel="0" collapsed="false">
      <c r="A113" s="51" t="n">
        <v>110</v>
      </c>
      <c r="B113" s="20" t="s">
        <v>771</v>
      </c>
      <c r="C113" s="21" t="s">
        <v>772</v>
      </c>
      <c r="D113" s="19" t="s">
        <v>165</v>
      </c>
      <c r="E113" s="19" t="n">
        <v>100</v>
      </c>
      <c r="F113" s="19" t="n">
        <v>100</v>
      </c>
      <c r="G113" s="19" t="n">
        <f aca="false">(E113*1.25)</f>
        <v>125</v>
      </c>
      <c r="H113" s="22" t="n">
        <v>0.368</v>
      </c>
      <c r="I113" s="52"/>
      <c r="J113" s="36"/>
      <c r="K113" s="36"/>
      <c r="L113" s="36"/>
      <c r="M113" s="36"/>
      <c r="N113" s="36"/>
      <c r="O113" s="36"/>
      <c r="P113" s="36"/>
    </row>
    <row r="114" customFormat="false" ht="12.75" hidden="false" customHeight="false" outlineLevel="0" collapsed="false">
      <c r="A114" s="51" t="n">
        <v>111</v>
      </c>
      <c r="B114" s="20" t="s">
        <v>773</v>
      </c>
      <c r="C114" s="21" t="s">
        <v>774</v>
      </c>
      <c r="D114" s="19" t="s">
        <v>165</v>
      </c>
      <c r="E114" s="19" t="n">
        <v>125</v>
      </c>
      <c r="F114" s="19" t="n">
        <v>125</v>
      </c>
      <c r="G114" s="19" t="n">
        <f aca="false">(E114*1.25)</f>
        <v>156.25</v>
      </c>
      <c r="H114" s="22" t="n">
        <v>0.35</v>
      </c>
      <c r="I114" s="52" t="s">
        <v>461</v>
      </c>
      <c r="J114" s="36"/>
      <c r="K114" s="36"/>
      <c r="L114" s="36"/>
      <c r="M114" s="36"/>
      <c r="N114" s="36"/>
      <c r="O114" s="36"/>
      <c r="P114" s="36"/>
    </row>
    <row r="115" customFormat="false" ht="12.75" hidden="false" customHeight="false" outlineLevel="0" collapsed="false">
      <c r="A115" s="51" t="n">
        <v>112</v>
      </c>
      <c r="B115" s="20" t="s">
        <v>775</v>
      </c>
      <c r="C115" s="21" t="s">
        <v>776</v>
      </c>
      <c r="D115" s="19" t="s">
        <v>165</v>
      </c>
      <c r="E115" s="19" t="n">
        <v>500</v>
      </c>
      <c r="F115" s="19" t="n">
        <v>500</v>
      </c>
      <c r="G115" s="19" t="n">
        <f aca="false">(E115*1.25)</f>
        <v>625</v>
      </c>
      <c r="H115" s="22" t="n">
        <v>0.13</v>
      </c>
      <c r="I115" s="52" t="s">
        <v>461</v>
      </c>
      <c r="J115" s="36"/>
      <c r="K115" s="36"/>
      <c r="L115" s="36"/>
      <c r="M115" s="36"/>
      <c r="N115" s="36"/>
      <c r="O115" s="36"/>
      <c r="P115" s="36"/>
    </row>
    <row r="116" customFormat="false" ht="12.75" hidden="false" customHeight="false" outlineLevel="0" collapsed="false">
      <c r="A116" s="51" t="n">
        <v>113</v>
      </c>
      <c r="B116" s="20" t="s">
        <v>777</v>
      </c>
      <c r="C116" s="21" t="s">
        <v>778</v>
      </c>
      <c r="D116" s="19" t="s">
        <v>165</v>
      </c>
      <c r="E116" s="19" t="n">
        <v>250</v>
      </c>
      <c r="F116" s="19" t="n">
        <v>250</v>
      </c>
      <c r="G116" s="19" t="n">
        <f aca="false">(E116*1.25)</f>
        <v>312.5</v>
      </c>
      <c r="H116" s="22" t="n">
        <v>0.201</v>
      </c>
      <c r="I116" s="52" t="s">
        <v>461</v>
      </c>
      <c r="J116" s="36"/>
      <c r="K116" s="36"/>
      <c r="L116" s="36"/>
      <c r="M116" s="36"/>
      <c r="N116" s="36"/>
      <c r="O116" s="36"/>
      <c r="P116" s="36"/>
    </row>
    <row r="117" customFormat="false" ht="25.5" hidden="false" customHeight="false" outlineLevel="0" collapsed="false">
      <c r="A117" s="51" t="n">
        <v>114</v>
      </c>
      <c r="B117" s="20" t="s">
        <v>779</v>
      </c>
      <c r="C117" s="21" t="s">
        <v>780</v>
      </c>
      <c r="D117" s="19" t="s">
        <v>165</v>
      </c>
      <c r="E117" s="19" t="n">
        <v>100</v>
      </c>
      <c r="F117" s="19" t="n">
        <v>100</v>
      </c>
      <c r="G117" s="19" t="n">
        <f aca="false">(E117*1.25)</f>
        <v>125</v>
      </c>
      <c r="H117" s="22" t="n">
        <v>1.9</v>
      </c>
      <c r="I117" s="52"/>
      <c r="J117" s="36"/>
      <c r="K117" s="36"/>
      <c r="L117" s="36"/>
      <c r="M117" s="36"/>
      <c r="N117" s="36"/>
      <c r="O117" s="36"/>
      <c r="P117" s="36"/>
    </row>
    <row r="118" customFormat="false" ht="12.75" hidden="false" customHeight="false" outlineLevel="0" collapsed="false">
      <c r="A118" s="51" t="n">
        <v>115</v>
      </c>
      <c r="B118" s="20" t="s">
        <v>781</v>
      </c>
      <c r="C118" s="21" t="s">
        <v>782</v>
      </c>
      <c r="D118" s="19" t="s">
        <v>165</v>
      </c>
      <c r="E118" s="19" t="n">
        <v>500</v>
      </c>
      <c r="F118" s="19" t="n">
        <v>500</v>
      </c>
      <c r="G118" s="19" t="n">
        <f aca="false">(E118*1.25)</f>
        <v>625</v>
      </c>
      <c r="H118" s="22" t="n">
        <v>0.074</v>
      </c>
      <c r="I118" s="52"/>
      <c r="J118" s="36"/>
      <c r="K118" s="36"/>
      <c r="L118" s="36"/>
      <c r="M118" s="36"/>
      <c r="N118" s="36"/>
      <c r="O118" s="36"/>
      <c r="P118" s="36"/>
    </row>
    <row r="119" customFormat="false" ht="12.75" hidden="false" customHeight="false" outlineLevel="0" collapsed="false">
      <c r="A119" s="51" t="n">
        <v>116</v>
      </c>
      <c r="B119" s="20" t="s">
        <v>783</v>
      </c>
      <c r="C119" s="21" t="s">
        <v>784</v>
      </c>
      <c r="D119" s="19" t="s">
        <v>165</v>
      </c>
      <c r="E119" s="19" t="n">
        <v>100</v>
      </c>
      <c r="F119" s="19" t="n">
        <v>100</v>
      </c>
      <c r="G119" s="19" t="n">
        <f aca="false">(E119*1.25)</f>
        <v>125</v>
      </c>
      <c r="H119" s="22" t="n">
        <v>0.554</v>
      </c>
      <c r="I119" s="52"/>
      <c r="J119" s="36"/>
      <c r="K119" s="36"/>
      <c r="L119" s="36"/>
      <c r="M119" s="36"/>
      <c r="N119" s="36"/>
      <c r="O119" s="36"/>
      <c r="P119" s="36"/>
    </row>
    <row r="120" customFormat="false" ht="12.75" hidden="false" customHeight="false" outlineLevel="0" collapsed="false">
      <c r="A120" s="51" t="n">
        <v>117</v>
      </c>
      <c r="B120" s="20" t="s">
        <v>785</v>
      </c>
      <c r="C120" s="21" t="s">
        <v>786</v>
      </c>
      <c r="D120" s="19" t="s">
        <v>165</v>
      </c>
      <c r="E120" s="19" t="n">
        <v>250</v>
      </c>
      <c r="F120" s="19" t="n">
        <v>250</v>
      </c>
      <c r="G120" s="19" t="n">
        <f aca="false">(E120*1.25)</f>
        <v>312.5</v>
      </c>
      <c r="H120" s="22" t="n">
        <v>0.28</v>
      </c>
      <c r="I120" s="52"/>
      <c r="J120" s="36"/>
      <c r="K120" s="36"/>
      <c r="L120" s="36"/>
      <c r="M120" s="36"/>
      <c r="N120" s="36"/>
      <c r="O120" s="36"/>
      <c r="P120" s="36"/>
    </row>
    <row r="121" customFormat="false" ht="12.75" hidden="false" customHeight="false" outlineLevel="0" collapsed="false">
      <c r="A121" s="51" t="n">
        <v>118</v>
      </c>
      <c r="B121" s="20" t="s">
        <v>787</v>
      </c>
      <c r="C121" s="21" t="s">
        <v>788</v>
      </c>
      <c r="D121" s="19" t="s">
        <v>165</v>
      </c>
      <c r="E121" s="19" t="n">
        <v>100</v>
      </c>
      <c r="F121" s="19" t="n">
        <v>100</v>
      </c>
      <c r="G121" s="19" t="n">
        <f aca="false">(E121*1.25)</f>
        <v>125</v>
      </c>
      <c r="H121" s="22" t="n">
        <v>0.28</v>
      </c>
      <c r="I121" s="52"/>
      <c r="J121" s="36"/>
      <c r="K121" s="36"/>
      <c r="L121" s="36"/>
      <c r="M121" s="36"/>
      <c r="N121" s="36"/>
      <c r="O121" s="36"/>
      <c r="P121" s="36"/>
    </row>
    <row r="122" customFormat="false" ht="12.75" hidden="false" customHeight="false" outlineLevel="0" collapsed="false">
      <c r="A122" s="51" t="n">
        <v>119</v>
      </c>
      <c r="B122" s="20" t="s">
        <v>789</v>
      </c>
      <c r="C122" s="21" t="s">
        <v>790</v>
      </c>
      <c r="D122" s="19" t="s">
        <v>165</v>
      </c>
      <c r="E122" s="19" t="n">
        <v>100</v>
      </c>
      <c r="F122" s="19" t="n">
        <v>100</v>
      </c>
      <c r="G122" s="19" t="n">
        <f aca="false">(E122*1.25)</f>
        <v>125</v>
      </c>
      <c r="H122" s="22" t="n">
        <v>0.28</v>
      </c>
      <c r="I122" s="52"/>
      <c r="J122" s="36"/>
      <c r="K122" s="36"/>
      <c r="L122" s="36"/>
      <c r="M122" s="36"/>
      <c r="N122" s="36"/>
      <c r="O122" s="36"/>
      <c r="P122" s="36"/>
    </row>
    <row r="123" customFormat="false" ht="12.75" hidden="false" customHeight="false" outlineLevel="0" collapsed="false">
      <c r="A123" s="51" t="n">
        <v>120</v>
      </c>
      <c r="B123" s="20" t="s">
        <v>791</v>
      </c>
      <c r="C123" s="21" t="s">
        <v>792</v>
      </c>
      <c r="D123" s="19" t="s">
        <v>165</v>
      </c>
      <c r="E123" s="19" t="n">
        <v>100</v>
      </c>
      <c r="F123" s="19" t="n">
        <v>100</v>
      </c>
      <c r="G123" s="19" t="n">
        <f aca="false">(E123*1.25)</f>
        <v>125</v>
      </c>
      <c r="H123" s="22" t="n">
        <v>0.28</v>
      </c>
      <c r="I123" s="52"/>
      <c r="J123" s="36"/>
      <c r="K123" s="36"/>
      <c r="L123" s="36"/>
      <c r="M123" s="36"/>
      <c r="N123" s="36"/>
      <c r="O123" s="36"/>
      <c r="P123" s="36"/>
    </row>
    <row r="124" customFormat="false" ht="12.75" hidden="false" customHeight="false" outlineLevel="0" collapsed="false">
      <c r="A124" s="51" t="n">
        <v>121</v>
      </c>
      <c r="B124" s="20" t="s">
        <v>793</v>
      </c>
      <c r="C124" s="21" t="s">
        <v>794</v>
      </c>
      <c r="D124" s="19" t="s">
        <v>165</v>
      </c>
      <c r="E124" s="19" t="n">
        <v>100</v>
      </c>
      <c r="F124" s="19" t="n">
        <v>100</v>
      </c>
      <c r="G124" s="19" t="n">
        <f aca="false">(E124*1.25)</f>
        <v>125</v>
      </c>
      <c r="H124" s="22" t="n">
        <v>0.303</v>
      </c>
      <c r="I124" s="52"/>
      <c r="J124" s="36"/>
      <c r="K124" s="36"/>
      <c r="L124" s="36"/>
      <c r="M124" s="36"/>
      <c r="N124" s="36"/>
      <c r="O124" s="36"/>
      <c r="P124" s="36"/>
    </row>
    <row r="125" customFormat="false" ht="12.75" hidden="false" customHeight="false" outlineLevel="0" collapsed="false">
      <c r="A125" s="51" t="n">
        <v>122</v>
      </c>
      <c r="B125" s="20" t="s">
        <v>795</v>
      </c>
      <c r="C125" s="21" t="s">
        <v>796</v>
      </c>
      <c r="D125" s="19" t="s">
        <v>165</v>
      </c>
      <c r="E125" s="19" t="n">
        <v>100</v>
      </c>
      <c r="F125" s="19" t="n">
        <v>100</v>
      </c>
      <c r="G125" s="19" t="n">
        <f aca="false">(E125*1.25)</f>
        <v>125</v>
      </c>
      <c r="H125" s="22" t="n">
        <v>0.25</v>
      </c>
      <c r="I125" s="52"/>
      <c r="J125" s="36"/>
      <c r="K125" s="36"/>
      <c r="L125" s="36"/>
      <c r="M125" s="36"/>
      <c r="N125" s="36"/>
      <c r="O125" s="36"/>
      <c r="P125" s="36"/>
    </row>
    <row r="126" customFormat="false" ht="12.75" hidden="false" customHeight="false" outlineLevel="0" collapsed="false">
      <c r="A126" s="51" t="n">
        <v>123</v>
      </c>
      <c r="B126" s="20" t="s">
        <v>797</v>
      </c>
      <c r="C126" s="21" t="s">
        <v>798</v>
      </c>
      <c r="D126" s="19" t="s">
        <v>165</v>
      </c>
      <c r="E126" s="19" t="n">
        <v>100</v>
      </c>
      <c r="F126" s="19" t="n">
        <v>100</v>
      </c>
      <c r="G126" s="19" t="n">
        <f aca="false">(E126*1.25)</f>
        <v>125</v>
      </c>
      <c r="H126" s="22" t="n">
        <v>0.28</v>
      </c>
      <c r="I126" s="52"/>
      <c r="J126" s="36"/>
      <c r="K126" s="36"/>
      <c r="L126" s="36"/>
      <c r="M126" s="36"/>
      <c r="N126" s="36"/>
      <c r="O126" s="36"/>
      <c r="P126" s="36"/>
    </row>
    <row r="127" customFormat="false" ht="12.75" hidden="false" customHeight="false" outlineLevel="0" collapsed="false">
      <c r="A127" s="51" t="n">
        <v>124</v>
      </c>
      <c r="B127" s="20" t="s">
        <v>799</v>
      </c>
      <c r="C127" s="21" t="s">
        <v>800</v>
      </c>
      <c r="D127" s="19" t="s">
        <v>165</v>
      </c>
      <c r="E127" s="19" t="n">
        <v>100</v>
      </c>
      <c r="F127" s="19" t="n">
        <v>100</v>
      </c>
      <c r="G127" s="19" t="n">
        <f aca="false">(E127*1.25)</f>
        <v>125</v>
      </c>
      <c r="H127" s="22" t="n">
        <v>0.303</v>
      </c>
      <c r="I127" s="52"/>
      <c r="J127" s="36"/>
      <c r="K127" s="36"/>
      <c r="L127" s="36"/>
      <c r="M127" s="36"/>
      <c r="N127" s="36"/>
      <c r="O127" s="36"/>
      <c r="P127" s="36"/>
    </row>
    <row r="128" customFormat="false" ht="12.75" hidden="false" customHeight="false" outlineLevel="0" collapsed="false">
      <c r="A128" s="51" t="n">
        <v>125</v>
      </c>
      <c r="B128" s="20" t="s">
        <v>801</v>
      </c>
      <c r="C128" s="21" t="s">
        <v>802</v>
      </c>
      <c r="D128" s="19" t="s">
        <v>165</v>
      </c>
      <c r="E128" s="19" t="n">
        <v>100</v>
      </c>
      <c r="F128" s="19" t="n">
        <v>100</v>
      </c>
      <c r="G128" s="19" t="n">
        <f aca="false">(E128*1.25)</f>
        <v>125</v>
      </c>
      <c r="H128" s="22" t="n">
        <v>0.303</v>
      </c>
      <c r="I128" s="52"/>
      <c r="J128" s="36"/>
      <c r="K128" s="36"/>
      <c r="L128" s="36"/>
      <c r="M128" s="36"/>
      <c r="N128" s="36"/>
      <c r="O128" s="36"/>
      <c r="P128" s="36"/>
    </row>
    <row r="129" customFormat="false" ht="12.75" hidden="false" customHeight="false" outlineLevel="0" collapsed="false">
      <c r="A129" s="51" t="n">
        <v>126</v>
      </c>
      <c r="B129" s="20" t="s">
        <v>803</v>
      </c>
      <c r="C129" s="21" t="s">
        <v>804</v>
      </c>
      <c r="D129" s="19" t="s">
        <v>165</v>
      </c>
      <c r="E129" s="19" t="n">
        <v>100</v>
      </c>
      <c r="F129" s="19" t="n">
        <v>100</v>
      </c>
      <c r="G129" s="19" t="n">
        <f aca="false">(E129*1.25)</f>
        <v>125</v>
      </c>
      <c r="H129" s="22" t="n">
        <v>0.303</v>
      </c>
      <c r="I129" s="52"/>
      <c r="J129" s="36"/>
      <c r="K129" s="36"/>
      <c r="L129" s="36"/>
      <c r="M129" s="36"/>
      <c r="N129" s="36"/>
      <c r="O129" s="36"/>
      <c r="P129" s="36"/>
    </row>
    <row r="130" customFormat="false" ht="12.75" hidden="false" customHeight="false" outlineLevel="0" collapsed="false">
      <c r="A130" s="51" t="n">
        <v>127</v>
      </c>
      <c r="B130" s="20" t="s">
        <v>805</v>
      </c>
      <c r="C130" s="21" t="s">
        <v>806</v>
      </c>
      <c r="D130" s="19" t="s">
        <v>165</v>
      </c>
      <c r="E130" s="19" t="n">
        <v>100</v>
      </c>
      <c r="F130" s="19" t="n">
        <v>100</v>
      </c>
      <c r="G130" s="19" t="n">
        <f aca="false">(E130*1.25)</f>
        <v>125</v>
      </c>
      <c r="H130" s="22" t="n">
        <v>0.303</v>
      </c>
      <c r="I130" s="52"/>
      <c r="J130" s="36"/>
      <c r="K130" s="36"/>
      <c r="L130" s="36"/>
      <c r="M130" s="36"/>
      <c r="N130" s="36"/>
      <c r="O130" s="36"/>
      <c r="P130" s="36"/>
    </row>
    <row r="131" customFormat="false" ht="12.75" hidden="false" customHeight="false" outlineLevel="0" collapsed="false">
      <c r="A131" s="51" t="n">
        <v>128</v>
      </c>
      <c r="B131" s="20" t="s">
        <v>807</v>
      </c>
      <c r="C131" s="21" t="s">
        <v>808</v>
      </c>
      <c r="D131" s="19" t="s">
        <v>165</v>
      </c>
      <c r="E131" s="19" t="n">
        <v>100</v>
      </c>
      <c r="F131" s="19" t="n">
        <v>100</v>
      </c>
      <c r="G131" s="19" t="n">
        <f aca="false">(E131*1.25)</f>
        <v>125</v>
      </c>
      <c r="H131" s="22" t="n">
        <v>0.28</v>
      </c>
      <c r="I131" s="52"/>
      <c r="J131" s="36"/>
      <c r="K131" s="36"/>
      <c r="L131" s="36"/>
      <c r="M131" s="36"/>
      <c r="N131" s="36"/>
      <c r="O131" s="36"/>
      <c r="P131" s="36"/>
    </row>
    <row r="132" customFormat="false" ht="12.75" hidden="false" customHeight="false" outlineLevel="0" collapsed="false">
      <c r="A132" s="51" t="n">
        <v>129</v>
      </c>
      <c r="B132" s="20" t="s">
        <v>809</v>
      </c>
      <c r="C132" s="21" t="s">
        <v>810</v>
      </c>
      <c r="D132" s="19" t="s">
        <v>165</v>
      </c>
      <c r="E132" s="19" t="n">
        <v>100</v>
      </c>
      <c r="F132" s="19" t="n">
        <v>100</v>
      </c>
      <c r="G132" s="19" t="n">
        <f aca="false">(E132*1.25)</f>
        <v>125</v>
      </c>
      <c r="H132" s="22" t="n">
        <v>0.303</v>
      </c>
      <c r="I132" s="52"/>
      <c r="J132" s="36"/>
      <c r="K132" s="36"/>
      <c r="L132" s="36"/>
      <c r="M132" s="36"/>
      <c r="N132" s="36"/>
      <c r="O132" s="36"/>
      <c r="P132" s="36"/>
    </row>
    <row r="133" customFormat="false" ht="12.75" hidden="false" customHeight="false" outlineLevel="0" collapsed="false">
      <c r="A133" s="51" t="n">
        <v>130</v>
      </c>
      <c r="B133" s="20" t="s">
        <v>811</v>
      </c>
      <c r="C133" s="21" t="s">
        <v>812</v>
      </c>
      <c r="D133" s="19" t="s">
        <v>165</v>
      </c>
      <c r="E133" s="19" t="n">
        <v>100</v>
      </c>
      <c r="F133" s="19" t="n">
        <v>100</v>
      </c>
      <c r="G133" s="19" t="n">
        <f aca="false">(E133*1.25)</f>
        <v>125</v>
      </c>
      <c r="H133" s="22" t="n">
        <v>0.253</v>
      </c>
      <c r="I133" s="52"/>
      <c r="J133" s="36"/>
      <c r="K133" s="36"/>
      <c r="L133" s="36"/>
      <c r="M133" s="36"/>
      <c r="N133" s="36"/>
      <c r="O133" s="36"/>
      <c r="P133" s="36"/>
    </row>
    <row r="134" customFormat="false" ht="12.75" hidden="false" customHeight="false" outlineLevel="0" collapsed="false">
      <c r="A134" s="51" t="n">
        <v>131</v>
      </c>
      <c r="B134" s="20" t="s">
        <v>813</v>
      </c>
      <c r="C134" s="21" t="s">
        <v>814</v>
      </c>
      <c r="D134" s="19" t="s">
        <v>165</v>
      </c>
      <c r="E134" s="19" t="n">
        <v>100</v>
      </c>
      <c r="F134" s="19" t="n">
        <v>100</v>
      </c>
      <c r="G134" s="19" t="n">
        <f aca="false">(E134*1.25)</f>
        <v>125</v>
      </c>
      <c r="H134" s="22" t="n">
        <v>0.365</v>
      </c>
      <c r="I134" s="52"/>
      <c r="J134" s="36"/>
      <c r="K134" s="36"/>
      <c r="L134" s="36"/>
      <c r="M134" s="36"/>
      <c r="N134" s="36"/>
      <c r="O134" s="36"/>
      <c r="P134" s="36"/>
    </row>
    <row r="135" customFormat="false" ht="12.75" hidden="false" customHeight="false" outlineLevel="0" collapsed="false">
      <c r="A135" s="51" t="n">
        <v>132</v>
      </c>
      <c r="B135" s="20" t="s">
        <v>815</v>
      </c>
      <c r="C135" s="21" t="s">
        <v>816</v>
      </c>
      <c r="D135" s="19" t="s">
        <v>165</v>
      </c>
      <c r="E135" s="19" t="n">
        <v>100</v>
      </c>
      <c r="F135" s="19" t="n">
        <v>100</v>
      </c>
      <c r="G135" s="19" t="n">
        <f aca="false">(E135*1.25)</f>
        <v>125</v>
      </c>
      <c r="H135" s="22" t="n">
        <v>0.303</v>
      </c>
      <c r="I135" s="52"/>
      <c r="J135" s="36"/>
      <c r="K135" s="36"/>
      <c r="L135" s="36"/>
      <c r="M135" s="36"/>
      <c r="N135" s="36"/>
      <c r="O135" s="36"/>
      <c r="P135" s="36"/>
    </row>
    <row r="136" customFormat="false" ht="12.75" hidden="false" customHeight="false" outlineLevel="0" collapsed="false">
      <c r="A136" s="51" t="n">
        <v>133</v>
      </c>
      <c r="B136" s="20" t="s">
        <v>817</v>
      </c>
      <c r="C136" s="21" t="s">
        <v>818</v>
      </c>
      <c r="D136" s="19" t="s">
        <v>165</v>
      </c>
      <c r="E136" s="19" t="n">
        <v>100</v>
      </c>
      <c r="F136" s="19" t="n">
        <v>100</v>
      </c>
      <c r="G136" s="19" t="n">
        <f aca="false">(E136*1.25)</f>
        <v>125</v>
      </c>
      <c r="H136" s="22" t="n">
        <v>0.255</v>
      </c>
      <c r="I136" s="52"/>
      <c r="J136" s="36"/>
      <c r="K136" s="36"/>
      <c r="L136" s="36"/>
      <c r="M136" s="36"/>
      <c r="N136" s="36"/>
      <c r="O136" s="36"/>
      <c r="P136" s="36"/>
    </row>
    <row r="137" customFormat="false" ht="12.75" hidden="false" customHeight="false" outlineLevel="0" collapsed="false">
      <c r="A137" s="51" t="n">
        <v>134</v>
      </c>
      <c r="B137" s="20" t="s">
        <v>819</v>
      </c>
      <c r="C137" s="21" t="s">
        <v>820</v>
      </c>
      <c r="D137" s="19" t="s">
        <v>165</v>
      </c>
      <c r="E137" s="19" t="n">
        <v>100</v>
      </c>
      <c r="F137" s="19" t="n">
        <v>100</v>
      </c>
      <c r="G137" s="19" t="n">
        <f aca="false">(E137*1.25)</f>
        <v>125</v>
      </c>
      <c r="H137" s="22" t="n">
        <v>0.225</v>
      </c>
      <c r="I137" s="52"/>
      <c r="J137" s="36"/>
      <c r="K137" s="36"/>
      <c r="L137" s="36"/>
      <c r="M137" s="36"/>
      <c r="N137" s="36"/>
      <c r="O137" s="36"/>
      <c r="P137" s="36"/>
    </row>
    <row r="138" customFormat="false" ht="12.75" hidden="false" customHeight="false" outlineLevel="0" collapsed="false">
      <c r="A138" s="51" t="n">
        <v>135</v>
      </c>
      <c r="B138" s="20" t="s">
        <v>821</v>
      </c>
      <c r="C138" s="21" t="s">
        <v>822</v>
      </c>
      <c r="D138" s="19" t="s">
        <v>165</v>
      </c>
      <c r="E138" s="19" t="n">
        <v>100</v>
      </c>
      <c r="F138" s="19" t="n">
        <v>100</v>
      </c>
      <c r="G138" s="19" t="n">
        <f aca="false">(E138*1.25)</f>
        <v>125</v>
      </c>
      <c r="H138" s="22" t="n">
        <v>0.303</v>
      </c>
      <c r="I138" s="52"/>
      <c r="J138" s="36"/>
      <c r="K138" s="36"/>
      <c r="L138" s="36"/>
      <c r="M138" s="36"/>
      <c r="N138" s="36"/>
      <c r="O138" s="36"/>
      <c r="P138" s="36"/>
    </row>
    <row r="139" customFormat="false" ht="12.75" hidden="false" customHeight="false" outlineLevel="0" collapsed="false">
      <c r="A139" s="51" t="n">
        <v>136</v>
      </c>
      <c r="B139" s="20" t="s">
        <v>823</v>
      </c>
      <c r="C139" s="21" t="s">
        <v>824</v>
      </c>
      <c r="D139" s="19" t="s">
        <v>165</v>
      </c>
      <c r="E139" s="19" t="n">
        <v>100</v>
      </c>
      <c r="F139" s="19" t="n">
        <v>100</v>
      </c>
      <c r="G139" s="19" t="n">
        <f aca="false">(E139*1.25)</f>
        <v>125</v>
      </c>
      <c r="H139" s="22" t="n">
        <v>0.303</v>
      </c>
      <c r="I139" s="52"/>
      <c r="J139" s="36"/>
      <c r="K139" s="36"/>
      <c r="L139" s="36"/>
      <c r="M139" s="36"/>
      <c r="N139" s="36"/>
      <c r="O139" s="36"/>
      <c r="P139" s="36"/>
    </row>
    <row r="140" customFormat="false" ht="12.75" hidden="false" customHeight="false" outlineLevel="0" collapsed="false">
      <c r="A140" s="51" t="n">
        <v>137</v>
      </c>
      <c r="B140" s="20" t="s">
        <v>825</v>
      </c>
      <c r="C140" s="21" t="s">
        <v>826</v>
      </c>
      <c r="D140" s="19" t="s">
        <v>165</v>
      </c>
      <c r="E140" s="19" t="n">
        <v>100</v>
      </c>
      <c r="F140" s="19" t="n">
        <v>100</v>
      </c>
      <c r="G140" s="19" t="n">
        <f aca="false">(E140*1.25)</f>
        <v>125</v>
      </c>
      <c r="H140" s="22" t="n">
        <v>0.303</v>
      </c>
      <c r="I140" s="52"/>
      <c r="J140" s="36"/>
      <c r="K140" s="36"/>
      <c r="L140" s="36"/>
      <c r="M140" s="36"/>
      <c r="N140" s="36"/>
      <c r="O140" s="36"/>
      <c r="P140" s="36"/>
    </row>
    <row r="141" customFormat="false" ht="12.75" hidden="false" customHeight="false" outlineLevel="0" collapsed="false">
      <c r="A141" s="51" t="n">
        <v>138</v>
      </c>
      <c r="B141" s="20" t="s">
        <v>827</v>
      </c>
      <c r="C141" s="21" t="s">
        <v>828</v>
      </c>
      <c r="D141" s="19" t="s">
        <v>165</v>
      </c>
      <c r="E141" s="19" t="n">
        <v>100</v>
      </c>
      <c r="F141" s="19" t="n">
        <v>100</v>
      </c>
      <c r="G141" s="19" t="n">
        <f aca="false">(E141*1.25)</f>
        <v>125</v>
      </c>
      <c r="H141" s="22" t="n">
        <v>0.339</v>
      </c>
      <c r="I141" s="52"/>
      <c r="J141" s="36"/>
      <c r="K141" s="36"/>
      <c r="L141" s="36"/>
      <c r="M141" s="36"/>
      <c r="N141" s="36"/>
      <c r="O141" s="36"/>
      <c r="P141" s="36"/>
    </row>
    <row r="142" customFormat="false" ht="12.75" hidden="false" customHeight="false" outlineLevel="0" collapsed="false">
      <c r="A142" s="51" t="n">
        <v>139</v>
      </c>
      <c r="B142" s="20" t="s">
        <v>829</v>
      </c>
      <c r="C142" s="21" t="s">
        <v>830</v>
      </c>
      <c r="D142" s="19" t="s">
        <v>165</v>
      </c>
      <c r="E142" s="19" t="n">
        <v>100</v>
      </c>
      <c r="F142" s="19" t="n">
        <v>100</v>
      </c>
      <c r="G142" s="19" t="n">
        <f aca="false">(E142*1.25)</f>
        <v>125</v>
      </c>
      <c r="H142" s="22" t="n">
        <v>0.303</v>
      </c>
      <c r="I142" s="52"/>
      <c r="J142" s="36"/>
      <c r="K142" s="36"/>
      <c r="L142" s="36"/>
      <c r="M142" s="36"/>
      <c r="N142" s="36"/>
      <c r="O142" s="36"/>
      <c r="P142" s="36"/>
    </row>
    <row r="143" customFormat="false" ht="12.75" hidden="false" customHeight="false" outlineLevel="0" collapsed="false">
      <c r="A143" s="51" t="n">
        <v>140</v>
      </c>
      <c r="B143" s="20" t="s">
        <v>831</v>
      </c>
      <c r="C143" s="21" t="s">
        <v>832</v>
      </c>
      <c r="D143" s="19" t="s">
        <v>165</v>
      </c>
      <c r="E143" s="19" t="n">
        <v>100</v>
      </c>
      <c r="F143" s="19" t="n">
        <v>100</v>
      </c>
      <c r="G143" s="19" t="n">
        <f aca="false">(E143*1.25)</f>
        <v>125</v>
      </c>
      <c r="H143" s="22" t="n">
        <v>0.303</v>
      </c>
      <c r="I143" s="52"/>
      <c r="J143" s="36"/>
      <c r="K143" s="36"/>
      <c r="L143" s="36"/>
      <c r="M143" s="36"/>
      <c r="N143" s="36"/>
      <c r="O143" s="36"/>
      <c r="P143" s="36"/>
    </row>
    <row r="144" customFormat="false" ht="12.75" hidden="false" customHeight="false" outlineLevel="0" collapsed="false">
      <c r="A144" s="51" t="n">
        <v>141</v>
      </c>
      <c r="B144" s="20" t="s">
        <v>833</v>
      </c>
      <c r="C144" s="21" t="s">
        <v>834</v>
      </c>
      <c r="D144" s="19" t="s">
        <v>165</v>
      </c>
      <c r="E144" s="19" t="n">
        <v>100</v>
      </c>
      <c r="F144" s="19" t="n">
        <v>100</v>
      </c>
      <c r="G144" s="19" t="n">
        <f aca="false">(E144*1.25)</f>
        <v>125</v>
      </c>
      <c r="H144" s="22" t="n">
        <v>0.303</v>
      </c>
      <c r="I144" s="52"/>
      <c r="J144" s="36"/>
      <c r="K144" s="36"/>
      <c r="L144" s="36"/>
      <c r="M144" s="36"/>
      <c r="N144" s="36"/>
      <c r="O144" s="36"/>
      <c r="P144" s="36"/>
    </row>
    <row r="145" customFormat="false" ht="12.75" hidden="false" customHeight="false" outlineLevel="0" collapsed="false">
      <c r="A145" s="51" t="n">
        <v>142</v>
      </c>
      <c r="B145" s="20" t="s">
        <v>835</v>
      </c>
      <c r="C145" s="21" t="s">
        <v>836</v>
      </c>
      <c r="D145" s="19" t="s">
        <v>165</v>
      </c>
      <c r="E145" s="19" t="n">
        <v>100</v>
      </c>
      <c r="F145" s="19" t="n">
        <v>100</v>
      </c>
      <c r="G145" s="19" t="n">
        <f aca="false">(E145*1.25)</f>
        <v>125</v>
      </c>
      <c r="H145" s="22" t="n">
        <v>0.303</v>
      </c>
      <c r="I145" s="52"/>
      <c r="J145" s="36"/>
      <c r="K145" s="36"/>
      <c r="L145" s="36"/>
      <c r="M145" s="36"/>
      <c r="N145" s="36"/>
      <c r="O145" s="36"/>
      <c r="P145" s="36"/>
    </row>
    <row r="146" customFormat="false" ht="12.75" hidden="false" customHeight="false" outlineLevel="0" collapsed="false">
      <c r="A146" s="51" t="n">
        <v>143</v>
      </c>
      <c r="B146" s="20" t="s">
        <v>837</v>
      </c>
      <c r="C146" s="21" t="s">
        <v>838</v>
      </c>
      <c r="D146" s="19" t="s">
        <v>165</v>
      </c>
      <c r="E146" s="19" t="n">
        <v>100</v>
      </c>
      <c r="F146" s="19" t="n">
        <v>100</v>
      </c>
      <c r="G146" s="19" t="n">
        <f aca="false">(E146*1.25)</f>
        <v>125</v>
      </c>
      <c r="H146" s="22" t="n">
        <v>0.303</v>
      </c>
      <c r="I146" s="52"/>
      <c r="J146" s="36"/>
      <c r="K146" s="36"/>
      <c r="L146" s="36"/>
      <c r="M146" s="36"/>
      <c r="N146" s="36"/>
      <c r="O146" s="36"/>
      <c r="P146" s="36"/>
    </row>
    <row r="147" customFormat="false" ht="12.75" hidden="false" customHeight="false" outlineLevel="0" collapsed="false">
      <c r="A147" s="51" t="n">
        <v>144</v>
      </c>
      <c r="B147" s="20" t="s">
        <v>839</v>
      </c>
      <c r="C147" s="21" t="s">
        <v>840</v>
      </c>
      <c r="D147" s="19" t="s">
        <v>165</v>
      </c>
      <c r="E147" s="19" t="n">
        <v>100</v>
      </c>
      <c r="F147" s="19" t="n">
        <v>100</v>
      </c>
      <c r="G147" s="19" t="n">
        <f aca="false">(E147*1.25)</f>
        <v>125</v>
      </c>
      <c r="H147" s="22" t="n">
        <v>0.28</v>
      </c>
      <c r="I147" s="52"/>
      <c r="J147" s="36"/>
      <c r="K147" s="36"/>
      <c r="L147" s="36"/>
      <c r="M147" s="36"/>
      <c r="N147" s="36"/>
      <c r="O147" s="36"/>
      <c r="P147" s="36"/>
    </row>
    <row r="148" customFormat="false" ht="12.75" hidden="false" customHeight="false" outlineLevel="0" collapsed="false">
      <c r="A148" s="51" t="n">
        <v>145</v>
      </c>
      <c r="B148" s="20" t="s">
        <v>841</v>
      </c>
      <c r="C148" s="21" t="s">
        <v>842</v>
      </c>
      <c r="D148" s="19" t="s">
        <v>165</v>
      </c>
      <c r="E148" s="19" t="n">
        <v>100</v>
      </c>
      <c r="F148" s="19" t="n">
        <v>100</v>
      </c>
      <c r="G148" s="19" t="n">
        <f aca="false">(E148*1.25)</f>
        <v>125</v>
      </c>
      <c r="H148" s="22" t="n">
        <v>0.303</v>
      </c>
      <c r="I148" s="52"/>
      <c r="J148" s="36"/>
      <c r="K148" s="36"/>
      <c r="L148" s="36"/>
      <c r="M148" s="36"/>
      <c r="N148" s="36"/>
      <c r="O148" s="36"/>
      <c r="P148" s="36"/>
    </row>
    <row r="149" customFormat="false" ht="12.75" hidden="false" customHeight="false" outlineLevel="0" collapsed="false">
      <c r="A149" s="51" t="n">
        <v>146</v>
      </c>
      <c r="B149" s="20" t="s">
        <v>843</v>
      </c>
      <c r="C149" s="21" t="s">
        <v>844</v>
      </c>
      <c r="D149" s="19" t="s">
        <v>165</v>
      </c>
      <c r="E149" s="19" t="n">
        <v>100</v>
      </c>
      <c r="F149" s="19" t="n">
        <v>100</v>
      </c>
      <c r="G149" s="19" t="n">
        <f aca="false">(E149*1.25)</f>
        <v>125</v>
      </c>
      <c r="H149" s="22" t="n">
        <v>0.303</v>
      </c>
      <c r="I149" s="52"/>
      <c r="J149" s="36"/>
      <c r="K149" s="36"/>
      <c r="L149" s="36"/>
      <c r="M149" s="36"/>
      <c r="N149" s="36"/>
      <c r="O149" s="36"/>
      <c r="P149" s="36"/>
    </row>
    <row r="150" customFormat="false" ht="12.75" hidden="false" customHeight="false" outlineLevel="0" collapsed="false">
      <c r="A150" s="51" t="n">
        <v>147</v>
      </c>
      <c r="B150" s="20" t="s">
        <v>845</v>
      </c>
      <c r="C150" s="21" t="s">
        <v>846</v>
      </c>
      <c r="D150" s="19" t="s">
        <v>165</v>
      </c>
      <c r="E150" s="19" t="n">
        <v>100</v>
      </c>
      <c r="F150" s="19" t="n">
        <v>100</v>
      </c>
      <c r="G150" s="19" t="n">
        <f aca="false">(E150*1.25)</f>
        <v>125</v>
      </c>
      <c r="H150" s="22" t="n">
        <v>0.303</v>
      </c>
      <c r="I150" s="52"/>
      <c r="J150" s="36"/>
      <c r="K150" s="36"/>
      <c r="L150" s="36"/>
      <c r="M150" s="36"/>
      <c r="N150" s="36"/>
      <c r="O150" s="36"/>
      <c r="P150" s="36"/>
    </row>
    <row r="151" customFormat="false" ht="12.75" hidden="false" customHeight="false" outlineLevel="0" collapsed="false">
      <c r="A151" s="51" t="n">
        <v>148</v>
      </c>
      <c r="B151" s="20" t="s">
        <v>847</v>
      </c>
      <c r="C151" s="21" t="s">
        <v>848</v>
      </c>
      <c r="D151" s="19" t="s">
        <v>165</v>
      </c>
      <c r="E151" s="19" t="n">
        <v>100</v>
      </c>
      <c r="F151" s="19" t="n">
        <v>100</v>
      </c>
      <c r="G151" s="19" t="n">
        <f aca="false">(E151*1.25)</f>
        <v>125</v>
      </c>
      <c r="H151" s="22" t="n">
        <v>0.365</v>
      </c>
      <c r="I151" s="52"/>
      <c r="J151" s="36"/>
      <c r="K151" s="36"/>
      <c r="L151" s="36"/>
      <c r="M151" s="36"/>
      <c r="N151" s="36"/>
      <c r="O151" s="36"/>
      <c r="P151" s="36"/>
    </row>
    <row r="152" customFormat="false" ht="12.75" hidden="false" customHeight="false" outlineLevel="0" collapsed="false">
      <c r="A152" s="51" t="n">
        <v>149</v>
      </c>
      <c r="B152" s="20" t="s">
        <v>849</v>
      </c>
      <c r="C152" s="21" t="s">
        <v>850</v>
      </c>
      <c r="D152" s="19" t="s">
        <v>165</v>
      </c>
      <c r="E152" s="19" t="n">
        <v>100</v>
      </c>
      <c r="F152" s="19" t="n">
        <v>100</v>
      </c>
      <c r="G152" s="19" t="n">
        <f aca="false">(E152*1.25)</f>
        <v>125</v>
      </c>
      <c r="H152" s="22" t="n">
        <v>0.303</v>
      </c>
      <c r="I152" s="52"/>
      <c r="J152" s="36"/>
      <c r="K152" s="36"/>
      <c r="L152" s="36"/>
      <c r="M152" s="36"/>
      <c r="N152" s="36"/>
      <c r="O152" s="36"/>
      <c r="P152" s="36"/>
    </row>
    <row r="153" customFormat="false" ht="12.75" hidden="false" customHeight="false" outlineLevel="0" collapsed="false">
      <c r="A153" s="51" t="n">
        <v>150</v>
      </c>
      <c r="B153" s="20" t="s">
        <v>851</v>
      </c>
      <c r="C153" s="20" t="s">
        <v>852</v>
      </c>
      <c r="D153" s="19" t="s">
        <v>165</v>
      </c>
      <c r="E153" s="19" t="n">
        <v>500</v>
      </c>
      <c r="F153" s="19" t="n">
        <v>500</v>
      </c>
      <c r="G153" s="19" t="n">
        <f aca="false">(E153*1.25)</f>
        <v>625</v>
      </c>
      <c r="H153" s="22" t="n">
        <v>0.15</v>
      </c>
      <c r="I153" s="52"/>
      <c r="J153" s="36"/>
      <c r="K153" s="36"/>
      <c r="L153" s="36"/>
      <c r="M153" s="36"/>
      <c r="N153" s="36"/>
      <c r="O153" s="36"/>
      <c r="P153" s="36"/>
    </row>
    <row r="154" customFormat="false" ht="12.75" hidden="false" customHeight="false" outlineLevel="0" collapsed="false">
      <c r="A154" s="51" t="n">
        <v>151</v>
      </c>
      <c r="B154" s="20" t="s">
        <v>853</v>
      </c>
      <c r="C154" s="21" t="s">
        <v>854</v>
      </c>
      <c r="D154" s="19" t="s">
        <v>165</v>
      </c>
      <c r="E154" s="19" t="n">
        <v>200</v>
      </c>
      <c r="F154" s="19" t="n">
        <v>200</v>
      </c>
      <c r="G154" s="19" t="n">
        <f aca="false">(E154*1.25)</f>
        <v>250</v>
      </c>
      <c r="H154" s="22" t="n">
        <v>0.41</v>
      </c>
      <c r="I154" s="52"/>
      <c r="J154" s="36"/>
      <c r="K154" s="36"/>
      <c r="L154" s="36"/>
      <c r="M154" s="36"/>
      <c r="N154" s="36"/>
      <c r="O154" s="36"/>
      <c r="P154" s="36"/>
    </row>
    <row r="155" customFormat="false" ht="12.75" hidden="false" customHeight="false" outlineLevel="0" collapsed="false">
      <c r="A155" s="51" t="n">
        <v>152</v>
      </c>
      <c r="B155" s="20" t="s">
        <v>855</v>
      </c>
      <c r="C155" s="21" t="s">
        <v>856</v>
      </c>
      <c r="D155" s="19" t="s">
        <v>165</v>
      </c>
      <c r="E155" s="19" t="n">
        <v>250</v>
      </c>
      <c r="F155" s="19" t="n">
        <v>250</v>
      </c>
      <c r="G155" s="19" t="n">
        <f aca="false">(E155*1.25)</f>
        <v>312.5</v>
      </c>
      <c r="H155" s="22" t="n">
        <v>0.22</v>
      </c>
      <c r="I155" s="52"/>
      <c r="J155" s="36"/>
      <c r="K155" s="36"/>
      <c r="L155" s="36"/>
      <c r="M155" s="36"/>
      <c r="N155" s="36"/>
      <c r="O155" s="36"/>
      <c r="P155" s="36"/>
    </row>
    <row r="156" customFormat="false" ht="25.5" hidden="false" customHeight="false" outlineLevel="0" collapsed="false">
      <c r="A156" s="51" t="n">
        <v>153</v>
      </c>
      <c r="B156" s="20" t="s">
        <v>857</v>
      </c>
      <c r="C156" s="21" t="s">
        <v>858</v>
      </c>
      <c r="D156" s="19" t="s">
        <v>165</v>
      </c>
      <c r="E156" s="19" t="n">
        <v>100</v>
      </c>
      <c r="F156" s="19" t="n">
        <v>100</v>
      </c>
      <c r="G156" s="19" t="n">
        <f aca="false">(E156*1.25)</f>
        <v>125</v>
      </c>
      <c r="H156" s="22" t="n">
        <v>1.22</v>
      </c>
      <c r="I156" s="52"/>
      <c r="J156" s="36"/>
      <c r="K156" s="36"/>
      <c r="L156" s="36"/>
      <c r="M156" s="36"/>
      <c r="N156" s="36"/>
      <c r="O156" s="36"/>
      <c r="P156" s="36"/>
    </row>
    <row r="157" customFormat="false" ht="12.75" hidden="false" customHeight="false" outlineLevel="0" collapsed="false">
      <c r="A157" s="51" t="n">
        <v>154</v>
      </c>
      <c r="B157" s="20" t="s">
        <v>859</v>
      </c>
      <c r="C157" s="57" t="s">
        <v>860</v>
      </c>
      <c r="D157" s="19" t="s">
        <v>165</v>
      </c>
      <c r="E157" s="19" t="n">
        <v>100</v>
      </c>
      <c r="F157" s="19" t="n">
        <v>100</v>
      </c>
      <c r="G157" s="19" t="n">
        <f aca="false">(E157*1.25)</f>
        <v>125</v>
      </c>
      <c r="H157" s="22" t="n">
        <v>0.38</v>
      </c>
      <c r="I157" s="52"/>
      <c r="J157" s="36"/>
      <c r="K157" s="36"/>
      <c r="L157" s="36"/>
      <c r="M157" s="36"/>
      <c r="N157" s="36"/>
      <c r="O157" s="36"/>
      <c r="P157" s="36"/>
    </row>
  </sheetData>
  <mergeCells count="3">
    <mergeCell ref="B40:B41"/>
    <mergeCell ref="C40:C41"/>
    <mergeCell ref="D40:D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56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H2" activeCellId="0" sqref="H2"/>
    </sheetView>
  </sheetViews>
  <sheetFormatPr defaultColWidth="9.01171875" defaultRowHeight="12.75" zeroHeight="false" outlineLevelRow="0" outlineLevelCol="0"/>
  <cols>
    <col collapsed="false" customWidth="true" hidden="false" outlineLevel="0" max="1" min="1" style="0" width="10.42"/>
    <col collapsed="false" customWidth="true" hidden="false" outlineLevel="0" max="2" min="2" style="0" width="16"/>
    <col collapsed="false" customWidth="true" hidden="false" outlineLevel="0" max="3" min="3" style="11" width="77.29"/>
    <col collapsed="false" customWidth="true" hidden="false" outlineLevel="0" max="4" min="4" style="10" width="7.86"/>
    <col collapsed="false" customWidth="true" hidden="false" outlineLevel="0" max="5" min="5" style="10" width="16.86"/>
    <col collapsed="false" customWidth="true" hidden="false" outlineLevel="0" max="6" min="6" style="58" width="16.71"/>
    <col collapsed="false" customWidth="true" hidden="false" outlineLevel="0" max="7" min="7" style="58" width="17.14"/>
    <col collapsed="false" customWidth="true" hidden="false" outlineLevel="0" max="8" min="8" style="12" width="15.57"/>
    <col collapsed="false" customWidth="true" hidden="false" outlineLevel="0" max="14" min="9" style="0" width="11.57"/>
    <col collapsed="false" customWidth="true" hidden="false" outlineLevel="0" max="15" min="15" style="0" width="14.7"/>
  </cols>
  <sheetData>
    <row r="2" customFormat="false" ht="76.5" hidden="false" customHeight="false" outlineLevel="0" collapsed="false">
      <c r="A2" s="29" t="s">
        <v>861</v>
      </c>
      <c r="B2" s="29" t="s">
        <v>1</v>
      </c>
      <c r="C2" s="29" t="s">
        <v>2</v>
      </c>
      <c r="D2" s="29" t="s">
        <v>3</v>
      </c>
      <c r="E2" s="29" t="s">
        <v>4</v>
      </c>
      <c r="F2" s="59" t="s">
        <v>371</v>
      </c>
      <c r="G2" s="59" t="s">
        <v>372</v>
      </c>
      <c r="H2" s="16" t="s">
        <v>7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8" t="s">
        <v>14</v>
      </c>
      <c r="O2" s="18" t="s">
        <v>15</v>
      </c>
    </row>
    <row r="3" customFormat="false" ht="12.75" hidden="false" customHeight="false" outlineLevel="0" collapsed="false">
      <c r="A3" s="56" t="n">
        <v>1</v>
      </c>
      <c r="B3" s="60" t="s">
        <v>862</v>
      </c>
      <c r="C3" s="60" t="s">
        <v>863</v>
      </c>
      <c r="D3" s="19" t="s">
        <v>165</v>
      </c>
      <c r="E3" s="19" t="n">
        <v>1.2</v>
      </c>
      <c r="F3" s="22" t="n">
        <f aca="false">(E3/4)</f>
        <v>0.3</v>
      </c>
      <c r="G3" s="22" t="n">
        <f aca="false">(E3*1.25)</f>
        <v>1.5</v>
      </c>
      <c r="H3" s="24" t="n">
        <v>122.5</v>
      </c>
      <c r="I3" s="36"/>
      <c r="J3" s="36"/>
      <c r="K3" s="36"/>
      <c r="L3" s="36"/>
      <c r="M3" s="36"/>
      <c r="N3" s="36"/>
      <c r="O3" s="36"/>
    </row>
    <row r="4" customFormat="false" ht="12.75" hidden="false" customHeight="false" outlineLevel="0" collapsed="false">
      <c r="A4" s="56" t="n">
        <v>2</v>
      </c>
      <c r="B4" s="60" t="s">
        <v>864</v>
      </c>
      <c r="C4" s="60" t="s">
        <v>865</v>
      </c>
      <c r="D4" s="19" t="s">
        <v>165</v>
      </c>
      <c r="E4" s="19" t="n">
        <v>1.2</v>
      </c>
      <c r="F4" s="22" t="n">
        <f aca="false">(E4/4)</f>
        <v>0.3</v>
      </c>
      <c r="G4" s="22" t="n">
        <f aca="false">(E4*1.25)</f>
        <v>1.5</v>
      </c>
      <c r="H4" s="24" t="n">
        <v>316.67</v>
      </c>
      <c r="I4" s="36"/>
      <c r="J4" s="36"/>
      <c r="K4" s="36"/>
      <c r="L4" s="36"/>
      <c r="M4" s="36"/>
      <c r="N4" s="36"/>
      <c r="O4" s="36"/>
    </row>
    <row r="5" customFormat="false" ht="12.75" hidden="false" customHeight="false" outlineLevel="0" collapsed="false">
      <c r="A5" s="56" t="n">
        <v>3</v>
      </c>
      <c r="B5" s="60" t="s">
        <v>866</v>
      </c>
      <c r="C5" s="60" t="s">
        <v>867</v>
      </c>
      <c r="D5" s="19" t="s">
        <v>165</v>
      </c>
      <c r="E5" s="19" t="n">
        <v>1.2</v>
      </c>
      <c r="F5" s="22" t="n">
        <f aca="false">(E5/4)</f>
        <v>0.3</v>
      </c>
      <c r="G5" s="22" t="n">
        <f aca="false">(E5*1.25)</f>
        <v>1.5</v>
      </c>
      <c r="H5" s="24" t="n">
        <v>275.83</v>
      </c>
      <c r="I5" s="36"/>
      <c r="J5" s="36"/>
      <c r="K5" s="36"/>
      <c r="L5" s="36"/>
      <c r="M5" s="36"/>
      <c r="N5" s="36"/>
      <c r="O5" s="36"/>
    </row>
    <row r="6" customFormat="false" ht="12.75" hidden="false" customHeight="false" outlineLevel="0" collapsed="false">
      <c r="A6" s="56" t="n">
        <v>4</v>
      </c>
      <c r="B6" s="60" t="s">
        <v>868</v>
      </c>
      <c r="C6" s="60" t="s">
        <v>869</v>
      </c>
      <c r="D6" s="19" t="s">
        <v>165</v>
      </c>
      <c r="E6" s="19" t="n">
        <v>1.2</v>
      </c>
      <c r="F6" s="22" t="n">
        <f aca="false">(E6/4)</f>
        <v>0.3</v>
      </c>
      <c r="G6" s="22" t="n">
        <f aca="false">(E6*1.25)</f>
        <v>1.5</v>
      </c>
      <c r="H6" s="24" t="n">
        <v>345</v>
      </c>
      <c r="I6" s="36"/>
      <c r="J6" s="36"/>
      <c r="K6" s="36"/>
      <c r="L6" s="36"/>
      <c r="M6" s="36"/>
      <c r="N6" s="36"/>
      <c r="O6" s="36"/>
    </row>
    <row r="7" customFormat="false" ht="12.75" hidden="false" customHeight="false" outlineLevel="0" collapsed="false">
      <c r="A7" s="56" t="n">
        <v>5</v>
      </c>
      <c r="B7" s="60" t="s">
        <v>870</v>
      </c>
      <c r="C7" s="60" t="s">
        <v>871</v>
      </c>
      <c r="D7" s="19" t="s">
        <v>165</v>
      </c>
      <c r="E7" s="19" t="n">
        <v>1.2</v>
      </c>
      <c r="F7" s="22" t="n">
        <f aca="false">(E7/4)</f>
        <v>0.3</v>
      </c>
      <c r="G7" s="22" t="n">
        <f aca="false">(E7*1.25)</f>
        <v>1.5</v>
      </c>
      <c r="H7" s="24" t="n">
        <v>325</v>
      </c>
      <c r="I7" s="36"/>
      <c r="J7" s="36"/>
      <c r="K7" s="36"/>
      <c r="L7" s="36"/>
      <c r="M7" s="36"/>
      <c r="N7" s="36"/>
      <c r="O7" s="36"/>
    </row>
    <row r="8" customFormat="false" ht="12.75" hidden="false" customHeight="false" outlineLevel="0" collapsed="false">
      <c r="A8" s="56" t="n">
        <v>6</v>
      </c>
      <c r="B8" s="60" t="s">
        <v>872</v>
      </c>
      <c r="C8" s="60" t="s">
        <v>873</v>
      </c>
      <c r="D8" s="19" t="s">
        <v>165</v>
      </c>
      <c r="E8" s="19" t="n">
        <v>1.2</v>
      </c>
      <c r="F8" s="22" t="n">
        <f aca="false">(E8/4)</f>
        <v>0.3</v>
      </c>
      <c r="G8" s="22" t="n">
        <f aca="false">(E8*1.25)</f>
        <v>1.5</v>
      </c>
      <c r="H8" s="24" t="n">
        <v>316.67</v>
      </c>
      <c r="I8" s="36"/>
      <c r="J8" s="36"/>
      <c r="K8" s="36"/>
      <c r="L8" s="36"/>
      <c r="M8" s="36"/>
      <c r="N8" s="36"/>
      <c r="O8" s="36"/>
    </row>
    <row r="9" customFormat="false" ht="12.75" hidden="false" customHeight="false" outlineLevel="0" collapsed="false">
      <c r="A9" s="56" t="n">
        <v>7</v>
      </c>
      <c r="B9" s="60" t="s">
        <v>874</v>
      </c>
      <c r="C9" s="60" t="s">
        <v>875</v>
      </c>
      <c r="D9" s="19" t="s">
        <v>165</v>
      </c>
      <c r="E9" s="19" t="n">
        <v>1.2</v>
      </c>
      <c r="F9" s="22" t="n">
        <f aca="false">(E9/4)</f>
        <v>0.3</v>
      </c>
      <c r="G9" s="22" t="n">
        <f aca="false">(E9*1.25)</f>
        <v>1.5</v>
      </c>
      <c r="H9" s="24" t="n">
        <v>275.83</v>
      </c>
      <c r="I9" s="36"/>
      <c r="J9" s="36"/>
      <c r="K9" s="36"/>
      <c r="L9" s="36"/>
      <c r="M9" s="36"/>
      <c r="N9" s="36"/>
      <c r="O9" s="36"/>
    </row>
    <row r="10" customFormat="false" ht="25.5" hidden="false" customHeight="true" outlineLevel="0" collapsed="false">
      <c r="A10" s="56" t="n">
        <v>8</v>
      </c>
      <c r="B10" s="61" t="s">
        <v>876</v>
      </c>
      <c r="C10" s="62" t="s">
        <v>877</v>
      </c>
      <c r="D10" s="19" t="s">
        <v>165</v>
      </c>
      <c r="E10" s="19" t="n">
        <v>1</v>
      </c>
      <c r="F10" s="22" t="n">
        <f aca="false">(E10/4)</f>
        <v>0.25</v>
      </c>
      <c r="G10" s="22" t="n">
        <f aca="false">(E10*1.25)</f>
        <v>1.25</v>
      </c>
      <c r="H10" s="24" t="n">
        <v>97.45</v>
      </c>
      <c r="I10" s="36"/>
      <c r="J10" s="36"/>
      <c r="K10" s="36"/>
      <c r="L10" s="36"/>
      <c r="M10" s="36"/>
      <c r="N10" s="36"/>
      <c r="O10" s="36"/>
    </row>
    <row r="11" customFormat="false" ht="12.75" hidden="false" customHeight="false" outlineLevel="0" collapsed="false">
      <c r="A11" s="56" t="n">
        <v>9</v>
      </c>
      <c r="B11" s="20" t="s">
        <v>878</v>
      </c>
      <c r="C11" s="21" t="s">
        <v>879</v>
      </c>
      <c r="D11" s="19" t="s">
        <v>27</v>
      </c>
      <c r="E11" s="19" t="n">
        <v>100</v>
      </c>
      <c r="F11" s="23" t="n">
        <v>25</v>
      </c>
      <c r="G11" s="23" t="n">
        <v>125</v>
      </c>
      <c r="H11" s="24" t="n">
        <v>2.35</v>
      </c>
      <c r="I11" s="36"/>
      <c r="J11" s="36"/>
      <c r="K11" s="36"/>
      <c r="L11" s="36"/>
      <c r="M11" s="36"/>
      <c r="N11" s="36"/>
      <c r="O11" s="36"/>
    </row>
    <row r="12" customFormat="false" ht="12.75" hidden="false" customHeight="false" outlineLevel="0" collapsed="false">
      <c r="A12" s="56" t="n">
        <v>10</v>
      </c>
      <c r="B12" s="20" t="s">
        <v>880</v>
      </c>
      <c r="C12" s="21" t="s">
        <v>881</v>
      </c>
      <c r="D12" s="19" t="s">
        <v>27</v>
      </c>
      <c r="E12" s="19" t="n">
        <v>10</v>
      </c>
      <c r="F12" s="63" t="n">
        <f aca="false">(E12/4)</f>
        <v>2.5</v>
      </c>
      <c r="G12" s="63" t="n">
        <f aca="false">(E12*1.25)</f>
        <v>12.5</v>
      </c>
      <c r="H12" s="24" t="n">
        <v>18.5</v>
      </c>
      <c r="I12" s="36"/>
      <c r="J12" s="36"/>
      <c r="K12" s="36"/>
      <c r="L12" s="36"/>
      <c r="M12" s="36"/>
      <c r="N12" s="36"/>
      <c r="O12" s="36"/>
    </row>
    <row r="13" customFormat="false" ht="12.75" hidden="false" customHeight="false" outlineLevel="0" collapsed="false">
      <c r="A13" s="56" t="n">
        <v>11</v>
      </c>
      <c r="B13" s="20" t="s">
        <v>882</v>
      </c>
      <c r="C13" s="21" t="s">
        <v>883</v>
      </c>
      <c r="D13" s="19" t="s">
        <v>27</v>
      </c>
      <c r="E13" s="19" t="n">
        <v>100</v>
      </c>
      <c r="F13" s="23" t="n">
        <v>25</v>
      </c>
      <c r="G13" s="23" t="n">
        <v>125</v>
      </c>
      <c r="H13" s="24" t="n">
        <v>36.42</v>
      </c>
      <c r="I13" s="36"/>
      <c r="J13" s="36"/>
      <c r="K13" s="36"/>
      <c r="L13" s="36"/>
      <c r="M13" s="36"/>
      <c r="N13" s="36"/>
      <c r="O13" s="36"/>
    </row>
    <row r="14" customFormat="false" ht="12.75" hidden="false" customHeight="false" outlineLevel="0" collapsed="false">
      <c r="A14" s="56" t="n">
        <v>12</v>
      </c>
      <c r="B14" s="20" t="s">
        <v>884</v>
      </c>
      <c r="C14" s="21" t="s">
        <v>885</v>
      </c>
      <c r="D14" s="19" t="s">
        <v>27</v>
      </c>
      <c r="E14" s="19" t="n">
        <v>100</v>
      </c>
      <c r="F14" s="23" t="n">
        <v>25</v>
      </c>
      <c r="G14" s="23" t="n">
        <v>125</v>
      </c>
      <c r="H14" s="24" t="n">
        <v>0.91</v>
      </c>
      <c r="I14" s="36"/>
      <c r="J14" s="36"/>
      <c r="K14" s="36"/>
      <c r="L14" s="36"/>
      <c r="M14" s="36"/>
      <c r="N14" s="36"/>
      <c r="O14" s="36"/>
    </row>
    <row r="15" customFormat="false" ht="12.75" hidden="false" customHeight="false" outlineLevel="0" collapsed="false">
      <c r="A15" s="56" t="n">
        <v>13</v>
      </c>
      <c r="B15" s="20" t="s">
        <v>886</v>
      </c>
      <c r="C15" s="21" t="s">
        <v>887</v>
      </c>
      <c r="D15" s="19" t="s">
        <v>27</v>
      </c>
      <c r="E15" s="19" t="n">
        <v>10</v>
      </c>
      <c r="F15" s="63" t="n">
        <f aca="false">(E15/4)</f>
        <v>2.5</v>
      </c>
      <c r="G15" s="63" t="n">
        <f aca="false">(E15*1.25)</f>
        <v>12.5</v>
      </c>
      <c r="H15" s="24" t="n">
        <v>2.065</v>
      </c>
      <c r="I15" s="36"/>
      <c r="J15" s="36"/>
      <c r="K15" s="36"/>
      <c r="L15" s="36"/>
      <c r="M15" s="36"/>
      <c r="N15" s="36"/>
      <c r="O15" s="36"/>
    </row>
    <row r="16" customFormat="false" ht="12.75" hidden="false" customHeight="false" outlineLevel="0" collapsed="false">
      <c r="A16" s="56" t="n">
        <v>14</v>
      </c>
      <c r="B16" s="20" t="s">
        <v>888</v>
      </c>
      <c r="C16" s="21" t="s">
        <v>889</v>
      </c>
      <c r="D16" s="19" t="s">
        <v>27</v>
      </c>
      <c r="E16" s="19" t="n">
        <v>100</v>
      </c>
      <c r="F16" s="23" t="n">
        <v>25</v>
      </c>
      <c r="G16" s="23" t="n">
        <v>125</v>
      </c>
      <c r="H16" s="24" t="n">
        <v>0.45</v>
      </c>
      <c r="I16" s="36"/>
      <c r="J16" s="36"/>
      <c r="K16" s="36"/>
      <c r="L16" s="36"/>
      <c r="M16" s="36"/>
      <c r="N16" s="36"/>
      <c r="O16" s="36"/>
    </row>
    <row r="17" customFormat="false" ht="12.75" hidden="false" customHeight="false" outlineLevel="0" collapsed="false">
      <c r="A17" s="56" t="n">
        <v>15</v>
      </c>
      <c r="B17" s="20" t="s">
        <v>890</v>
      </c>
      <c r="C17" s="21" t="s">
        <v>891</v>
      </c>
      <c r="D17" s="19" t="s">
        <v>27</v>
      </c>
      <c r="E17" s="19" t="n">
        <v>10</v>
      </c>
      <c r="F17" s="63" t="n">
        <f aca="false">(E17/4)</f>
        <v>2.5</v>
      </c>
      <c r="G17" s="63" t="n">
        <f aca="false">(E17*1.25)</f>
        <v>12.5</v>
      </c>
      <c r="H17" s="24" t="n">
        <v>28.74</v>
      </c>
      <c r="I17" s="36"/>
      <c r="J17" s="36"/>
      <c r="K17" s="36"/>
      <c r="L17" s="36"/>
      <c r="M17" s="36"/>
      <c r="N17" s="36"/>
      <c r="O17" s="36"/>
    </row>
    <row r="18" customFormat="false" ht="12.75" hidden="false" customHeight="false" outlineLevel="0" collapsed="false">
      <c r="A18" s="56" t="n">
        <v>16</v>
      </c>
      <c r="B18" s="20" t="s">
        <v>892</v>
      </c>
      <c r="C18" s="21" t="s">
        <v>893</v>
      </c>
      <c r="D18" s="19" t="s">
        <v>165</v>
      </c>
      <c r="E18" s="19" t="n">
        <v>1.1</v>
      </c>
      <c r="F18" s="22" t="n">
        <f aca="false">(E18/4)</f>
        <v>0.275</v>
      </c>
      <c r="G18" s="22" t="n">
        <f aca="false">(E18*1.25)</f>
        <v>1.375</v>
      </c>
      <c r="H18" s="24" t="n">
        <v>261</v>
      </c>
      <c r="I18" s="36"/>
      <c r="J18" s="36"/>
      <c r="K18" s="36"/>
      <c r="L18" s="36"/>
      <c r="M18" s="36"/>
      <c r="N18" s="36"/>
      <c r="O18" s="36"/>
    </row>
    <row r="19" customFormat="false" ht="12.75" hidden="false" customHeight="false" outlineLevel="0" collapsed="false">
      <c r="A19" s="56" t="n">
        <v>17</v>
      </c>
      <c r="B19" s="20" t="s">
        <v>894</v>
      </c>
      <c r="C19" s="21" t="s">
        <v>895</v>
      </c>
      <c r="D19" s="19" t="s">
        <v>27</v>
      </c>
      <c r="E19" s="19" t="n">
        <v>10</v>
      </c>
      <c r="F19" s="63" t="n">
        <f aca="false">(E19/4)</f>
        <v>2.5</v>
      </c>
      <c r="G19" s="63" t="n">
        <f aca="false">(E19*1.25)</f>
        <v>12.5</v>
      </c>
      <c r="H19" s="24" t="n">
        <v>13.2</v>
      </c>
      <c r="I19" s="36"/>
      <c r="J19" s="36"/>
      <c r="K19" s="36"/>
      <c r="L19" s="36"/>
      <c r="M19" s="36"/>
      <c r="N19" s="36"/>
      <c r="O19" s="36"/>
    </row>
    <row r="20" customFormat="false" ht="12.75" hidden="false" customHeight="false" outlineLevel="0" collapsed="false">
      <c r="A20" s="56" t="n">
        <v>18</v>
      </c>
      <c r="B20" s="20" t="s">
        <v>896</v>
      </c>
      <c r="C20" s="21" t="s">
        <v>897</v>
      </c>
      <c r="D20" s="19" t="s">
        <v>165</v>
      </c>
      <c r="E20" s="19" t="n">
        <v>1</v>
      </c>
      <c r="F20" s="22" t="n">
        <f aca="false">(E20/4)</f>
        <v>0.25</v>
      </c>
      <c r="G20" s="22" t="n">
        <f aca="false">(E20*1.25)</f>
        <v>1.25</v>
      </c>
      <c r="H20" s="24" t="n">
        <v>28.21</v>
      </c>
      <c r="I20" s="36"/>
      <c r="J20" s="36"/>
      <c r="K20" s="36"/>
      <c r="L20" s="36"/>
      <c r="M20" s="36"/>
      <c r="N20" s="36"/>
      <c r="O20" s="36"/>
    </row>
    <row r="21" customFormat="false" ht="25.5" hidden="false" customHeight="false" outlineLevel="0" collapsed="false">
      <c r="A21" s="56" t="n">
        <v>19</v>
      </c>
      <c r="B21" s="20" t="s">
        <v>898</v>
      </c>
      <c r="C21" s="21" t="s">
        <v>899</v>
      </c>
      <c r="D21" s="19" t="s">
        <v>165</v>
      </c>
      <c r="E21" s="19" t="n">
        <v>1</v>
      </c>
      <c r="F21" s="22" t="n">
        <f aca="false">(E21/4)</f>
        <v>0.25</v>
      </c>
      <c r="G21" s="22" t="n">
        <f aca="false">(E21*1.25)</f>
        <v>1.25</v>
      </c>
      <c r="H21" s="24" t="n">
        <v>230</v>
      </c>
      <c r="I21" s="36"/>
      <c r="J21" s="36"/>
      <c r="K21" s="36"/>
      <c r="L21" s="36"/>
      <c r="M21" s="36"/>
      <c r="N21" s="36"/>
      <c r="O21" s="36"/>
    </row>
    <row r="22" customFormat="false" ht="25.5" hidden="false" customHeight="false" outlineLevel="0" collapsed="false">
      <c r="A22" s="56" t="n">
        <v>20</v>
      </c>
      <c r="B22" s="20" t="s">
        <v>900</v>
      </c>
      <c r="C22" s="21" t="s">
        <v>901</v>
      </c>
      <c r="D22" s="19" t="s">
        <v>165</v>
      </c>
      <c r="E22" s="19" t="n">
        <v>1</v>
      </c>
      <c r="F22" s="22" t="n">
        <f aca="false">(E22/4)</f>
        <v>0.25</v>
      </c>
      <c r="G22" s="22" t="n">
        <f aca="false">(E22*1.25)</f>
        <v>1.25</v>
      </c>
      <c r="H22" s="24" t="n">
        <v>155</v>
      </c>
      <c r="I22" s="36"/>
      <c r="J22" s="36"/>
      <c r="K22" s="36"/>
      <c r="L22" s="36"/>
      <c r="M22" s="36"/>
      <c r="N22" s="36"/>
      <c r="O22" s="36"/>
    </row>
    <row r="23" customFormat="false" ht="12.75" hidden="false" customHeight="false" outlineLevel="0" collapsed="false">
      <c r="A23" s="56" t="n">
        <v>21</v>
      </c>
      <c r="B23" s="20" t="s">
        <v>902</v>
      </c>
      <c r="C23" s="21" t="s">
        <v>903</v>
      </c>
      <c r="D23" s="19" t="s">
        <v>165</v>
      </c>
      <c r="E23" s="19" t="n">
        <v>1.2</v>
      </c>
      <c r="F23" s="22" t="n">
        <f aca="false">(E23/4)</f>
        <v>0.3</v>
      </c>
      <c r="G23" s="22" t="n">
        <f aca="false">(E23*1.25)</f>
        <v>1.5</v>
      </c>
      <c r="H23" s="24" t="n">
        <v>282</v>
      </c>
      <c r="I23" s="36"/>
      <c r="J23" s="36"/>
      <c r="K23" s="36"/>
      <c r="L23" s="36"/>
      <c r="M23" s="36"/>
      <c r="N23" s="36"/>
      <c r="O23" s="36"/>
    </row>
    <row r="24" customFormat="false" ht="12.75" hidden="false" customHeight="false" outlineLevel="0" collapsed="false">
      <c r="A24" s="56" t="n">
        <v>22</v>
      </c>
      <c r="B24" s="20" t="s">
        <v>904</v>
      </c>
      <c r="C24" s="21" t="s">
        <v>905</v>
      </c>
      <c r="D24" s="19" t="s">
        <v>165</v>
      </c>
      <c r="E24" s="19" t="n">
        <v>1.2</v>
      </c>
      <c r="F24" s="22" t="n">
        <f aca="false">(E24/4)</f>
        <v>0.3</v>
      </c>
      <c r="G24" s="22" t="n">
        <f aca="false">(E24*1.25)</f>
        <v>1.5</v>
      </c>
      <c r="H24" s="24" t="n">
        <v>904.1</v>
      </c>
      <c r="I24" s="36"/>
      <c r="J24" s="36"/>
      <c r="K24" s="36"/>
      <c r="L24" s="36"/>
      <c r="M24" s="36"/>
      <c r="N24" s="36"/>
      <c r="O24" s="36"/>
    </row>
    <row r="25" customFormat="false" ht="12.75" hidden="false" customHeight="false" outlineLevel="0" collapsed="false">
      <c r="A25" s="56" t="n">
        <v>23</v>
      </c>
      <c r="B25" s="61" t="s">
        <v>906</v>
      </c>
      <c r="C25" s="62" t="s">
        <v>907</v>
      </c>
      <c r="D25" s="19" t="s">
        <v>165</v>
      </c>
      <c r="E25" s="19" t="n">
        <v>1</v>
      </c>
      <c r="F25" s="22" t="n">
        <f aca="false">(E25/4)</f>
        <v>0.25</v>
      </c>
      <c r="G25" s="22" t="n">
        <f aca="false">(E25*1.25)</f>
        <v>1.25</v>
      </c>
      <c r="H25" s="24" t="n">
        <v>430</v>
      </c>
      <c r="I25" s="36"/>
      <c r="J25" s="36"/>
      <c r="K25" s="36"/>
      <c r="L25" s="36"/>
      <c r="M25" s="36"/>
      <c r="N25" s="36"/>
      <c r="O25" s="36"/>
    </row>
    <row r="26" customFormat="false" ht="12.75" hidden="false" customHeight="false" outlineLevel="0" collapsed="false">
      <c r="A26" s="56" t="n">
        <v>24</v>
      </c>
      <c r="B26" s="20" t="s">
        <v>908</v>
      </c>
      <c r="C26" s="21" t="s">
        <v>909</v>
      </c>
      <c r="D26" s="19" t="s">
        <v>165</v>
      </c>
      <c r="E26" s="19" t="n">
        <v>1.2</v>
      </c>
      <c r="F26" s="22" t="n">
        <f aca="false">(E26/4)</f>
        <v>0.3</v>
      </c>
      <c r="G26" s="22" t="n">
        <f aca="false">(E26*1.25)</f>
        <v>1.5</v>
      </c>
      <c r="H26" s="24" t="n">
        <v>363</v>
      </c>
      <c r="I26" s="36"/>
      <c r="J26" s="36"/>
      <c r="K26" s="36"/>
      <c r="L26" s="36"/>
      <c r="M26" s="36"/>
      <c r="N26" s="36"/>
      <c r="O26" s="36"/>
    </row>
    <row r="27" customFormat="false" ht="12.75" hidden="false" customHeight="false" outlineLevel="0" collapsed="false">
      <c r="A27" s="56" t="n">
        <v>25</v>
      </c>
      <c r="B27" s="20" t="s">
        <v>910</v>
      </c>
      <c r="C27" s="21" t="s">
        <v>911</v>
      </c>
      <c r="D27" s="19" t="s">
        <v>165</v>
      </c>
      <c r="E27" s="19" t="n">
        <v>1</v>
      </c>
      <c r="F27" s="22" t="n">
        <f aca="false">(E27/4)</f>
        <v>0.25</v>
      </c>
      <c r="G27" s="22" t="n">
        <f aca="false">(E27*1.25)</f>
        <v>1.25</v>
      </c>
      <c r="H27" s="24" t="n">
        <v>332</v>
      </c>
      <c r="I27" s="36"/>
      <c r="J27" s="36"/>
      <c r="K27" s="36"/>
      <c r="L27" s="36"/>
      <c r="M27" s="36"/>
      <c r="N27" s="36"/>
      <c r="O27" s="36"/>
    </row>
    <row r="28" customFormat="false" ht="25.5" hidden="false" customHeight="false" outlineLevel="0" collapsed="false">
      <c r="A28" s="56" t="n">
        <v>26</v>
      </c>
      <c r="B28" s="20" t="s">
        <v>912</v>
      </c>
      <c r="C28" s="21" t="s">
        <v>913</v>
      </c>
      <c r="D28" s="64" t="s">
        <v>165</v>
      </c>
      <c r="E28" s="65" t="n">
        <v>1.2</v>
      </c>
      <c r="F28" s="22" t="n">
        <f aca="false">(E28/4)</f>
        <v>0.3</v>
      </c>
      <c r="G28" s="22" t="n">
        <f aca="false">(E28*1.25)</f>
        <v>1.5</v>
      </c>
      <c r="H28" s="24" t="n">
        <v>1037</v>
      </c>
      <c r="I28" s="36"/>
      <c r="J28" s="36"/>
      <c r="K28" s="36"/>
      <c r="L28" s="36"/>
      <c r="M28" s="36"/>
      <c r="N28" s="36"/>
      <c r="O28" s="36"/>
    </row>
    <row r="29" customFormat="false" ht="25.5" hidden="false" customHeight="false" outlineLevel="0" collapsed="false">
      <c r="A29" s="56" t="n">
        <v>27</v>
      </c>
      <c r="B29" s="20" t="s">
        <v>914</v>
      </c>
      <c r="C29" s="21" t="s">
        <v>915</v>
      </c>
      <c r="D29" s="19" t="s">
        <v>165</v>
      </c>
      <c r="E29" s="19" t="n">
        <v>1.2</v>
      </c>
      <c r="F29" s="22" t="n">
        <f aca="false">(E29/4)</f>
        <v>0.3</v>
      </c>
      <c r="G29" s="22" t="n">
        <f aca="false">(E29*1.25)</f>
        <v>1.5</v>
      </c>
      <c r="H29" s="24" t="n">
        <v>454</v>
      </c>
      <c r="I29" s="36"/>
      <c r="J29" s="36"/>
      <c r="K29" s="36"/>
      <c r="L29" s="36"/>
      <c r="M29" s="36"/>
      <c r="N29" s="36"/>
      <c r="O29" s="36"/>
    </row>
    <row r="30" customFormat="false" ht="25.5" hidden="false" customHeight="false" outlineLevel="0" collapsed="false">
      <c r="A30" s="56" t="n">
        <v>28</v>
      </c>
      <c r="B30" s="20" t="s">
        <v>916</v>
      </c>
      <c r="C30" s="21" t="s">
        <v>917</v>
      </c>
      <c r="D30" s="19" t="s">
        <v>165</v>
      </c>
      <c r="E30" s="19" t="n">
        <v>1.2</v>
      </c>
      <c r="F30" s="22" t="n">
        <f aca="false">(E30/4)</f>
        <v>0.3</v>
      </c>
      <c r="G30" s="22" t="n">
        <f aca="false">(E30*1.25)</f>
        <v>1.5</v>
      </c>
      <c r="H30" s="24" t="n">
        <v>394</v>
      </c>
      <c r="I30" s="36"/>
      <c r="J30" s="36"/>
      <c r="K30" s="36"/>
      <c r="L30" s="36"/>
      <c r="M30" s="36"/>
      <c r="N30" s="36"/>
      <c r="O30" s="36"/>
    </row>
    <row r="31" customFormat="false" ht="25.5" hidden="false" customHeight="false" outlineLevel="0" collapsed="false">
      <c r="A31" s="56" t="n">
        <v>29</v>
      </c>
      <c r="B31" s="20" t="s">
        <v>918</v>
      </c>
      <c r="C31" s="21" t="s">
        <v>919</v>
      </c>
      <c r="D31" s="19" t="s">
        <v>165</v>
      </c>
      <c r="E31" s="19" t="n">
        <v>1</v>
      </c>
      <c r="F31" s="22" t="n">
        <f aca="false">(E31/4)</f>
        <v>0.25</v>
      </c>
      <c r="G31" s="22" t="n">
        <f aca="false">(E31*1.25)</f>
        <v>1.25</v>
      </c>
      <c r="H31" s="24" t="n">
        <v>82</v>
      </c>
      <c r="I31" s="36"/>
      <c r="J31" s="36"/>
      <c r="K31" s="36"/>
      <c r="L31" s="36"/>
      <c r="M31" s="36"/>
      <c r="N31" s="36"/>
      <c r="O31" s="36"/>
    </row>
    <row r="32" customFormat="false" ht="25.5" hidden="false" customHeight="false" outlineLevel="0" collapsed="false">
      <c r="A32" s="56" t="n">
        <v>30</v>
      </c>
      <c r="B32" s="20" t="s">
        <v>920</v>
      </c>
      <c r="C32" s="21" t="s">
        <v>921</v>
      </c>
      <c r="D32" s="19" t="s">
        <v>165</v>
      </c>
      <c r="E32" s="19" t="n">
        <v>1</v>
      </c>
      <c r="F32" s="22" t="n">
        <f aca="false">(E32/4)</f>
        <v>0.25</v>
      </c>
      <c r="G32" s="22" t="n">
        <f aca="false">(E32*1.25)</f>
        <v>1.25</v>
      </c>
      <c r="H32" s="24" t="n">
        <v>742</v>
      </c>
      <c r="I32" s="36"/>
      <c r="J32" s="36"/>
      <c r="K32" s="36"/>
      <c r="L32" s="36"/>
      <c r="M32" s="36"/>
      <c r="N32" s="36"/>
      <c r="O32" s="36"/>
    </row>
    <row r="33" customFormat="false" ht="25.5" hidden="false" customHeight="false" outlineLevel="0" collapsed="false">
      <c r="A33" s="56" t="n">
        <v>31</v>
      </c>
      <c r="B33" s="20" t="s">
        <v>922</v>
      </c>
      <c r="C33" s="60" t="s">
        <v>923</v>
      </c>
      <c r="D33" s="64" t="s">
        <v>165</v>
      </c>
      <c r="E33" s="65" t="n">
        <v>0.2</v>
      </c>
      <c r="F33" s="22" t="n">
        <f aca="false">(E33/4)</f>
        <v>0.05</v>
      </c>
      <c r="G33" s="22" t="n">
        <f aca="false">(E33*1.25)</f>
        <v>0.25</v>
      </c>
      <c r="H33" s="24" t="n">
        <v>1109</v>
      </c>
      <c r="I33" s="36"/>
      <c r="J33" s="36"/>
      <c r="K33" s="36"/>
      <c r="L33" s="36"/>
      <c r="M33" s="36"/>
      <c r="N33" s="36"/>
      <c r="O33" s="36"/>
    </row>
    <row r="34" customFormat="false" ht="25.5" hidden="false" customHeight="false" outlineLevel="0" collapsed="false">
      <c r="A34" s="56" t="n">
        <v>32</v>
      </c>
      <c r="B34" s="20" t="s">
        <v>924</v>
      </c>
      <c r="C34" s="21" t="s">
        <v>925</v>
      </c>
      <c r="D34" s="64" t="s">
        <v>165</v>
      </c>
      <c r="E34" s="65" t="n">
        <v>1.2</v>
      </c>
      <c r="F34" s="22" t="n">
        <f aca="false">(E34/4)</f>
        <v>0.3</v>
      </c>
      <c r="G34" s="22" t="n">
        <f aca="false">(E34*1.25)</f>
        <v>1.5</v>
      </c>
      <c r="H34" s="24" t="n">
        <v>394</v>
      </c>
      <c r="I34" s="36"/>
      <c r="J34" s="36"/>
      <c r="K34" s="36"/>
      <c r="L34" s="36"/>
      <c r="M34" s="36"/>
      <c r="N34" s="36"/>
      <c r="O34" s="36"/>
    </row>
    <row r="35" customFormat="false" ht="25.5" hidden="false" customHeight="false" outlineLevel="0" collapsed="false">
      <c r="A35" s="56" t="n">
        <v>33</v>
      </c>
      <c r="B35" s="20" t="s">
        <v>926</v>
      </c>
      <c r="C35" s="21" t="s">
        <v>927</v>
      </c>
      <c r="D35" s="19" t="s">
        <v>165</v>
      </c>
      <c r="E35" s="19" t="n">
        <v>1.2</v>
      </c>
      <c r="F35" s="22" t="n">
        <f aca="false">(E35/4)</f>
        <v>0.3</v>
      </c>
      <c r="G35" s="22" t="n">
        <f aca="false">(E35*1.25)</f>
        <v>1.5</v>
      </c>
      <c r="H35" s="24" t="n">
        <v>61.25</v>
      </c>
      <c r="I35" s="36"/>
      <c r="J35" s="36"/>
      <c r="K35" s="36"/>
      <c r="L35" s="36"/>
      <c r="M35" s="36"/>
      <c r="N35" s="36"/>
      <c r="O35" s="36"/>
    </row>
    <row r="36" customFormat="false" ht="12.75" hidden="false" customHeight="false" outlineLevel="0" collapsed="false">
      <c r="A36" s="56" t="n">
        <v>34</v>
      </c>
      <c r="B36" s="20" t="s">
        <v>928</v>
      </c>
      <c r="C36" s="21" t="s">
        <v>929</v>
      </c>
      <c r="D36" s="19" t="s">
        <v>165</v>
      </c>
      <c r="E36" s="19" t="n">
        <v>2</v>
      </c>
      <c r="F36" s="22" t="n">
        <f aca="false">(E36/4)</f>
        <v>0.5</v>
      </c>
      <c r="G36" s="22" t="n">
        <f aca="false">(E36*1.25)</f>
        <v>2.5</v>
      </c>
      <c r="H36" s="24" t="n">
        <v>110</v>
      </c>
      <c r="I36" s="66"/>
      <c r="J36" s="66"/>
      <c r="K36" s="66"/>
      <c r="L36" s="36"/>
      <c r="M36" s="36"/>
      <c r="N36" s="36"/>
      <c r="O36" s="36"/>
    </row>
    <row r="37" customFormat="false" ht="25.5" hidden="false" customHeight="false" outlineLevel="0" collapsed="false">
      <c r="A37" s="56" t="n">
        <v>35</v>
      </c>
      <c r="B37" s="20" t="s">
        <v>930</v>
      </c>
      <c r="C37" s="21" t="s">
        <v>931</v>
      </c>
      <c r="D37" s="19" t="s">
        <v>165</v>
      </c>
      <c r="E37" s="19" t="n">
        <v>1</v>
      </c>
      <c r="F37" s="22" t="n">
        <f aca="false">(E37/4)</f>
        <v>0.25</v>
      </c>
      <c r="G37" s="22" t="n">
        <f aca="false">(E37*1.25)</f>
        <v>1.25</v>
      </c>
      <c r="H37" s="24" t="n">
        <v>443</v>
      </c>
      <c r="I37" s="36"/>
      <c r="J37" s="36"/>
      <c r="K37" s="36"/>
      <c r="L37" s="36"/>
      <c r="M37" s="36"/>
      <c r="N37" s="36"/>
      <c r="O37" s="36"/>
    </row>
    <row r="38" customFormat="false" ht="12.75" hidden="false" customHeight="false" outlineLevel="0" collapsed="false">
      <c r="A38" s="56" t="n">
        <v>36</v>
      </c>
      <c r="B38" s="20" t="s">
        <v>932</v>
      </c>
      <c r="C38" s="21" t="s">
        <v>933</v>
      </c>
      <c r="D38" s="19" t="s">
        <v>165</v>
      </c>
      <c r="E38" s="19" t="n">
        <v>0.2</v>
      </c>
      <c r="F38" s="22" t="n">
        <f aca="false">(E38/4)</f>
        <v>0.05</v>
      </c>
      <c r="G38" s="22" t="n">
        <f aca="false">(E38*1.25)</f>
        <v>0.25</v>
      </c>
      <c r="H38" s="24" t="n">
        <v>3185</v>
      </c>
      <c r="I38" s="36"/>
      <c r="J38" s="36"/>
      <c r="K38" s="36"/>
      <c r="L38" s="36"/>
      <c r="M38" s="36"/>
      <c r="N38" s="36"/>
      <c r="O38" s="36"/>
    </row>
    <row r="39" customFormat="false" ht="12.75" hidden="false" customHeight="false" outlineLevel="0" collapsed="false">
      <c r="A39" s="56" t="n">
        <v>37</v>
      </c>
      <c r="B39" s="20" t="s">
        <v>934</v>
      </c>
      <c r="C39" s="21" t="s">
        <v>935</v>
      </c>
      <c r="D39" s="19" t="s">
        <v>165</v>
      </c>
      <c r="E39" s="19" t="n">
        <v>0.2</v>
      </c>
      <c r="F39" s="22" t="n">
        <f aca="false">(E39/4)</f>
        <v>0.05</v>
      </c>
      <c r="G39" s="22" t="n">
        <f aca="false">(E39*1.25)</f>
        <v>0.25</v>
      </c>
      <c r="H39" s="24" t="n">
        <v>2240</v>
      </c>
      <c r="I39" s="36"/>
      <c r="J39" s="36"/>
      <c r="K39" s="36"/>
      <c r="L39" s="36"/>
      <c r="M39" s="36"/>
      <c r="N39" s="36"/>
      <c r="O39" s="36"/>
    </row>
    <row r="40" customFormat="false" ht="25.5" hidden="false" customHeight="false" outlineLevel="0" collapsed="false">
      <c r="A40" s="56" t="n">
        <v>38</v>
      </c>
      <c r="B40" s="20" t="s">
        <v>936</v>
      </c>
      <c r="C40" s="21" t="s">
        <v>937</v>
      </c>
      <c r="D40" s="19" t="s">
        <v>165</v>
      </c>
      <c r="E40" s="19" t="s">
        <v>938</v>
      </c>
      <c r="F40" s="22" t="s">
        <v>939</v>
      </c>
      <c r="G40" s="22" t="s">
        <v>940</v>
      </c>
      <c r="H40" s="24" t="n">
        <v>46</v>
      </c>
      <c r="I40" s="36"/>
      <c r="J40" s="36"/>
      <c r="K40" s="36"/>
      <c r="L40" s="36"/>
      <c r="M40" s="36"/>
      <c r="N40" s="36"/>
      <c r="O40" s="36"/>
    </row>
    <row r="41" customFormat="false" ht="25.5" hidden="false" customHeight="false" outlineLevel="0" collapsed="false">
      <c r="A41" s="56" t="n">
        <v>39</v>
      </c>
      <c r="B41" s="20" t="s">
        <v>941</v>
      </c>
      <c r="C41" s="21" t="s">
        <v>942</v>
      </c>
      <c r="D41" s="19" t="s">
        <v>165</v>
      </c>
      <c r="E41" s="19" t="n">
        <v>1.1</v>
      </c>
      <c r="F41" s="22" t="n">
        <f aca="false">(E41/4)</f>
        <v>0.275</v>
      </c>
      <c r="G41" s="22" t="n">
        <f aca="false">(E41*1.25)</f>
        <v>1.375</v>
      </c>
      <c r="H41" s="24" t="n">
        <v>338</v>
      </c>
      <c r="I41" s="36"/>
      <c r="J41" s="36"/>
      <c r="K41" s="36"/>
      <c r="L41" s="36"/>
      <c r="M41" s="36"/>
      <c r="N41" s="36"/>
      <c r="O41" s="36"/>
    </row>
    <row r="42" customFormat="false" ht="25.5" hidden="false" customHeight="false" outlineLevel="0" collapsed="false">
      <c r="A42" s="56" t="n">
        <v>40</v>
      </c>
      <c r="B42" s="20" t="s">
        <v>943</v>
      </c>
      <c r="C42" s="21" t="s">
        <v>944</v>
      </c>
      <c r="D42" s="19" t="s">
        <v>165</v>
      </c>
      <c r="E42" s="19" t="n">
        <v>1.1</v>
      </c>
      <c r="F42" s="22" t="n">
        <f aca="false">(E42/4)</f>
        <v>0.275</v>
      </c>
      <c r="G42" s="22" t="n">
        <f aca="false">(E42*1.25)</f>
        <v>1.375</v>
      </c>
      <c r="H42" s="24" t="n">
        <v>1768</v>
      </c>
      <c r="I42" s="36"/>
      <c r="J42" s="36"/>
      <c r="K42" s="36"/>
      <c r="L42" s="36"/>
      <c r="M42" s="36"/>
      <c r="N42" s="36"/>
      <c r="O42" s="36"/>
    </row>
    <row r="43" customFormat="false" ht="25.5" hidden="false" customHeight="false" outlineLevel="0" collapsed="false">
      <c r="A43" s="56" t="n">
        <v>41</v>
      </c>
      <c r="B43" s="20" t="s">
        <v>945</v>
      </c>
      <c r="C43" s="60" t="s">
        <v>946</v>
      </c>
      <c r="D43" s="19" t="s">
        <v>370</v>
      </c>
      <c r="E43" s="19" t="n">
        <v>1.2</v>
      </c>
      <c r="F43" s="22" t="n">
        <f aca="false">(E43/4)</f>
        <v>0.3</v>
      </c>
      <c r="G43" s="22" t="n">
        <f aca="false">(E43*1.25)</f>
        <v>1.5</v>
      </c>
      <c r="H43" s="24" t="n">
        <v>262.5</v>
      </c>
      <c r="I43" s="36"/>
      <c r="J43" s="36"/>
      <c r="K43" s="36"/>
      <c r="L43" s="36"/>
      <c r="M43" s="36"/>
      <c r="N43" s="36"/>
      <c r="O43" s="36"/>
    </row>
    <row r="44" customFormat="false" ht="25.5" hidden="false" customHeight="false" outlineLevel="0" collapsed="false">
      <c r="A44" s="56" t="n">
        <v>42</v>
      </c>
      <c r="B44" s="20" t="s">
        <v>947</v>
      </c>
      <c r="C44" s="60" t="s">
        <v>948</v>
      </c>
      <c r="D44" s="19" t="s">
        <v>370</v>
      </c>
      <c r="E44" s="19" t="n">
        <v>1.2</v>
      </c>
      <c r="F44" s="22" t="n">
        <f aca="false">(E44/4)</f>
        <v>0.3</v>
      </c>
      <c r="G44" s="22" t="n">
        <f aca="false">(E44*1.25)</f>
        <v>1.5</v>
      </c>
      <c r="H44" s="24" t="n">
        <v>787.5</v>
      </c>
      <c r="I44" s="36"/>
      <c r="J44" s="36"/>
      <c r="K44" s="36"/>
      <c r="L44" s="36"/>
      <c r="M44" s="36"/>
      <c r="N44" s="36"/>
      <c r="O44" s="36"/>
    </row>
    <row r="45" customFormat="false" ht="25.5" hidden="false" customHeight="false" outlineLevel="0" collapsed="false">
      <c r="A45" s="56" t="n">
        <v>43</v>
      </c>
      <c r="B45" s="20" t="s">
        <v>949</v>
      </c>
      <c r="C45" s="21" t="s">
        <v>950</v>
      </c>
      <c r="D45" s="19" t="s">
        <v>370</v>
      </c>
      <c r="E45" s="19" t="n">
        <v>1.2</v>
      </c>
      <c r="F45" s="22" t="n">
        <f aca="false">(E45/4)</f>
        <v>0.3</v>
      </c>
      <c r="G45" s="22" t="n">
        <f aca="false">(E45*1.25)</f>
        <v>1.5</v>
      </c>
      <c r="H45" s="24" t="n">
        <v>380</v>
      </c>
      <c r="I45" s="36"/>
      <c r="J45" s="36"/>
      <c r="K45" s="36"/>
      <c r="L45" s="36"/>
      <c r="M45" s="36"/>
      <c r="N45" s="36"/>
      <c r="O45" s="36"/>
    </row>
    <row r="46" customFormat="false" ht="25.5" hidden="false" customHeight="false" outlineLevel="0" collapsed="false">
      <c r="A46" s="56" t="n">
        <v>44</v>
      </c>
      <c r="B46" s="20" t="s">
        <v>951</v>
      </c>
      <c r="C46" s="21" t="s">
        <v>952</v>
      </c>
      <c r="D46" s="31" t="s">
        <v>370</v>
      </c>
      <c r="E46" s="31" t="n">
        <v>1</v>
      </c>
      <c r="F46" s="67" t="n">
        <f aca="false">(E46/4)</f>
        <v>0.25</v>
      </c>
      <c r="G46" s="67" t="n">
        <f aca="false">(E46*1.25)</f>
        <v>1.25</v>
      </c>
      <c r="H46" s="35" t="n">
        <v>380</v>
      </c>
      <c r="I46" s="36"/>
      <c r="J46" s="36"/>
      <c r="K46" s="36"/>
      <c r="L46" s="36"/>
      <c r="M46" s="36"/>
      <c r="N46" s="36"/>
      <c r="O46" s="36"/>
    </row>
    <row r="47" customFormat="false" ht="25.5" hidden="false" customHeight="false" outlineLevel="0" collapsed="false">
      <c r="A47" s="56" t="n">
        <v>45</v>
      </c>
      <c r="B47" s="20" t="s">
        <v>953</v>
      </c>
      <c r="C47" s="21" t="s">
        <v>954</v>
      </c>
      <c r="D47" s="31" t="s">
        <v>370</v>
      </c>
      <c r="E47" s="31" t="n">
        <v>1</v>
      </c>
      <c r="F47" s="67" t="n">
        <f aca="false">(E47/4)</f>
        <v>0.25</v>
      </c>
      <c r="G47" s="67" t="n">
        <f aca="false">(E47*1.25)</f>
        <v>1.25</v>
      </c>
      <c r="H47" s="35" t="n">
        <v>280</v>
      </c>
      <c r="I47" s="36"/>
      <c r="J47" s="36"/>
      <c r="K47" s="36"/>
      <c r="L47" s="36"/>
      <c r="M47" s="36"/>
      <c r="N47" s="36"/>
      <c r="O47" s="36"/>
    </row>
    <row r="48" customFormat="false" ht="25.5" hidden="false" customHeight="false" outlineLevel="0" collapsed="false">
      <c r="A48" s="56" t="n">
        <v>46</v>
      </c>
      <c r="B48" s="20" t="s">
        <v>955</v>
      </c>
      <c r="C48" s="21" t="s">
        <v>956</v>
      </c>
      <c r="D48" s="31" t="s">
        <v>370</v>
      </c>
      <c r="E48" s="31" t="n">
        <v>1</v>
      </c>
      <c r="F48" s="67" t="n">
        <f aca="false">(E48/4)</f>
        <v>0.25</v>
      </c>
      <c r="G48" s="67" t="n">
        <f aca="false">(E48*1.25)</f>
        <v>1.25</v>
      </c>
      <c r="H48" s="35" t="n">
        <v>220</v>
      </c>
      <c r="I48" s="36"/>
      <c r="J48" s="36"/>
      <c r="K48" s="36"/>
      <c r="L48" s="36"/>
      <c r="M48" s="36"/>
      <c r="N48" s="36"/>
      <c r="O48" s="36"/>
    </row>
    <row r="49" customFormat="false" ht="25.5" hidden="false" customHeight="false" outlineLevel="0" collapsed="false">
      <c r="A49" s="56" t="n">
        <v>47</v>
      </c>
      <c r="B49" s="20" t="s">
        <v>957</v>
      </c>
      <c r="C49" s="21" t="s">
        <v>958</v>
      </c>
      <c r="D49" s="31" t="s">
        <v>370</v>
      </c>
      <c r="E49" s="31" t="n">
        <v>1</v>
      </c>
      <c r="F49" s="67" t="n">
        <f aca="false">(E49/4)</f>
        <v>0.25</v>
      </c>
      <c r="G49" s="67" t="n">
        <f aca="false">(E49*1.25)</f>
        <v>1.25</v>
      </c>
      <c r="H49" s="35" t="n">
        <v>190</v>
      </c>
      <c r="I49" s="36"/>
      <c r="J49" s="36"/>
      <c r="K49" s="36"/>
      <c r="L49" s="36"/>
      <c r="M49" s="36"/>
      <c r="N49" s="36"/>
      <c r="O49" s="36"/>
    </row>
    <row r="50" customFormat="false" ht="25.5" hidden="false" customHeight="false" outlineLevel="0" collapsed="false">
      <c r="A50" s="56" t="n">
        <v>48</v>
      </c>
      <c r="B50" s="20" t="s">
        <v>959</v>
      </c>
      <c r="C50" s="21" t="s">
        <v>960</v>
      </c>
      <c r="D50" s="31" t="s">
        <v>370</v>
      </c>
      <c r="E50" s="31" t="n">
        <v>1</v>
      </c>
      <c r="F50" s="67" t="n">
        <f aca="false">(E50/4)</f>
        <v>0.25</v>
      </c>
      <c r="G50" s="67" t="n">
        <f aca="false">(E50*1.25)</f>
        <v>1.25</v>
      </c>
      <c r="H50" s="35" t="n">
        <v>220</v>
      </c>
      <c r="I50" s="36"/>
      <c r="J50" s="36"/>
      <c r="K50" s="36"/>
      <c r="L50" s="36"/>
      <c r="M50" s="36"/>
      <c r="N50" s="36"/>
      <c r="O50" s="36"/>
    </row>
    <row r="51" customFormat="false" ht="12.75" hidden="false" customHeight="false" outlineLevel="0" collapsed="false">
      <c r="A51" s="56" t="n">
        <v>49</v>
      </c>
      <c r="B51" s="20" t="s">
        <v>961</v>
      </c>
      <c r="C51" s="21" t="s">
        <v>962</v>
      </c>
      <c r="D51" s="31" t="s">
        <v>370</v>
      </c>
      <c r="E51" s="31" t="s">
        <v>938</v>
      </c>
      <c r="F51" s="67" t="s">
        <v>939</v>
      </c>
      <c r="G51" s="67" t="s">
        <v>940</v>
      </c>
      <c r="H51" s="35" t="n">
        <v>185</v>
      </c>
      <c r="I51" s="36"/>
      <c r="J51" s="36"/>
      <c r="K51" s="36"/>
      <c r="L51" s="36"/>
      <c r="M51" s="36"/>
      <c r="N51" s="36"/>
      <c r="O51" s="36"/>
    </row>
    <row r="52" customFormat="false" ht="12.75" hidden="false" customHeight="false" outlineLevel="0" collapsed="false">
      <c r="A52" s="56" t="n">
        <v>50</v>
      </c>
      <c r="B52" s="20" t="s">
        <v>963</v>
      </c>
      <c r="C52" s="21" t="s">
        <v>964</v>
      </c>
      <c r="D52" s="31" t="s">
        <v>370</v>
      </c>
      <c r="E52" s="31" t="n">
        <v>1</v>
      </c>
      <c r="F52" s="67" t="n">
        <f aca="false">(E52/4)</f>
        <v>0.25</v>
      </c>
      <c r="G52" s="67" t="n">
        <f aca="false">(E52*1.25)</f>
        <v>1.25</v>
      </c>
      <c r="H52" s="35" t="n">
        <v>90</v>
      </c>
      <c r="I52" s="36"/>
      <c r="J52" s="36"/>
      <c r="K52" s="36"/>
      <c r="L52" s="36"/>
      <c r="M52" s="36"/>
      <c r="N52" s="36"/>
      <c r="O52" s="36"/>
    </row>
    <row r="53" customFormat="false" ht="12.75" hidden="false" customHeight="false" outlineLevel="0" collapsed="false">
      <c r="A53" s="56" t="n">
        <v>51</v>
      </c>
      <c r="B53" s="20" t="s">
        <v>965</v>
      </c>
      <c r="C53" s="21" t="s">
        <v>966</v>
      </c>
      <c r="D53" s="31" t="s">
        <v>370</v>
      </c>
      <c r="E53" s="31" t="n">
        <v>1</v>
      </c>
      <c r="F53" s="67" t="n">
        <f aca="false">(E53/4)</f>
        <v>0.25</v>
      </c>
      <c r="G53" s="67" t="n">
        <f aca="false">(E53*1.25)</f>
        <v>1.25</v>
      </c>
      <c r="H53" s="35" t="n">
        <v>35</v>
      </c>
      <c r="I53" s="36"/>
      <c r="J53" s="36"/>
      <c r="K53" s="36"/>
      <c r="L53" s="36"/>
      <c r="M53" s="36"/>
      <c r="N53" s="36"/>
      <c r="O53" s="36"/>
    </row>
    <row r="54" customFormat="false" ht="12.75" hidden="false" customHeight="false" outlineLevel="0" collapsed="false">
      <c r="A54" s="56" t="n">
        <v>52</v>
      </c>
      <c r="B54" s="20" t="s">
        <v>967</v>
      </c>
      <c r="C54" s="21" t="s">
        <v>968</v>
      </c>
      <c r="D54" s="31" t="s">
        <v>370</v>
      </c>
      <c r="E54" s="31" t="n">
        <v>1</v>
      </c>
      <c r="F54" s="67" t="n">
        <f aca="false">(E54/4)</f>
        <v>0.25</v>
      </c>
      <c r="G54" s="67" t="n">
        <f aca="false">(E54*1.25)</f>
        <v>1.25</v>
      </c>
      <c r="H54" s="35" t="n">
        <v>35</v>
      </c>
      <c r="I54" s="36"/>
      <c r="J54" s="36"/>
      <c r="K54" s="36"/>
      <c r="L54" s="36"/>
      <c r="M54" s="36"/>
      <c r="N54" s="36"/>
      <c r="O54" s="36"/>
    </row>
    <row r="55" customFormat="false" ht="25.5" hidden="false" customHeight="false" outlineLevel="0" collapsed="false">
      <c r="A55" s="56" t="n">
        <v>53</v>
      </c>
      <c r="B55" s="20" t="s">
        <v>969</v>
      </c>
      <c r="C55" s="21" t="s">
        <v>970</v>
      </c>
      <c r="D55" s="31" t="s">
        <v>165</v>
      </c>
      <c r="E55" s="31" t="n">
        <v>1.2</v>
      </c>
      <c r="F55" s="67" t="n">
        <f aca="false">(E55/4)</f>
        <v>0.3</v>
      </c>
      <c r="G55" s="67" t="n">
        <f aca="false">(E55*1.25)</f>
        <v>1.5</v>
      </c>
      <c r="H55" s="35" t="n">
        <v>970</v>
      </c>
      <c r="I55" s="36"/>
      <c r="J55" s="36"/>
      <c r="K55" s="36"/>
      <c r="L55" s="36"/>
      <c r="M55" s="36"/>
      <c r="N55" s="36"/>
      <c r="O55" s="36"/>
    </row>
    <row r="56" customFormat="false" ht="12.75" hidden="false" customHeight="false" outlineLevel="0" collapsed="false">
      <c r="A56" s="56" t="n">
        <v>54</v>
      </c>
      <c r="B56" s="20" t="s">
        <v>971</v>
      </c>
      <c r="C56" s="21" t="s">
        <v>972</v>
      </c>
      <c r="D56" s="31" t="s">
        <v>165</v>
      </c>
      <c r="E56" s="31" t="n">
        <v>1.2</v>
      </c>
      <c r="F56" s="67" t="n">
        <f aca="false">(E56/4)</f>
        <v>0.3</v>
      </c>
      <c r="G56" s="67" t="n">
        <f aca="false">(E56*1.25)</f>
        <v>1.5</v>
      </c>
      <c r="H56" s="35" t="n">
        <v>866</v>
      </c>
      <c r="I56" s="36"/>
      <c r="J56" s="36"/>
      <c r="K56" s="36"/>
      <c r="L56" s="36"/>
      <c r="M56" s="36"/>
      <c r="N56" s="36"/>
      <c r="O56" s="3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2021-03-08T14:22:52Z</dcterms:created>
  <dc:creator/>
  <dc:description/>
  <dc:language>it-IT</dc:language>
  <cp:lastModifiedBy/>
  <dcterms:modified xsi:type="dcterms:W3CDTF">2021-04-06T12:13:00Z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